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armen CARBONERAS\Desktop\"/>
    </mc:Choice>
  </mc:AlternateContent>
  <workbookProtection workbookPassword="E0CA" lockStructure="1"/>
  <bookViews>
    <workbookView showSheetTabs="0" xWindow="-15" yWindow="345" windowWidth="24030" windowHeight="9795" activeTab="8"/>
  </bookViews>
  <sheets>
    <sheet name="JPL" sheetId="133" r:id="rId1"/>
    <sheet name="JPA" sheetId="134" r:id="rId2"/>
    <sheet name="TTJ" sheetId="135" r:id="rId3"/>
    <sheet name="AB22" sheetId="129" r:id="rId4"/>
    <sheet name="AB40" sheetId="128" r:id="rId5"/>
    <sheet name="RT46" sheetId="126" r:id="rId6"/>
    <sheet name="RT55" sheetId="127" r:id="rId7"/>
    <sheet name="RTde" sheetId="125" r:id="rId8"/>
    <sheet name="OPTIprescri" sheetId="1" r:id="rId9"/>
    <sheet name="Feuil2" sheetId="2" r:id="rId10"/>
    <sheet name="N0SIP" sheetId="4" r:id="rId11"/>
    <sheet name="N0SIT" sheetId="5" r:id="rId12"/>
    <sheet name="N0S18" sheetId="6" r:id="rId13"/>
    <sheet name="N0S24" sheetId="7" r:id="rId14"/>
    <sheet name="N0PIT" sheetId="8" r:id="rId15"/>
    <sheet name="N0P24" sheetId="9" r:id="rId16"/>
    <sheet name="N0H18" sheetId="10" r:id="rId17"/>
    <sheet name="N0E24" sheetId="136" r:id="rId18"/>
    <sheet name="N0V18" sheetId="11" r:id="rId19"/>
    <sheet name="N1SIP" sheetId="12" r:id="rId20"/>
    <sheet name="N1SIT" sheetId="13" r:id="rId21"/>
    <sheet name="N1S18" sheetId="14" r:id="rId22"/>
    <sheet name="N1S24" sheetId="15" r:id="rId23"/>
    <sheet name="N1PIT" sheetId="16" r:id="rId24"/>
    <sheet name="N1P24" sheetId="17" r:id="rId25"/>
    <sheet name="N1H18" sheetId="18" r:id="rId26"/>
    <sheet name="N1E24" sheetId="137" r:id="rId27"/>
    <sheet name="N1V18" sheetId="19" r:id="rId28"/>
    <sheet name="N4SIP" sheetId="20" r:id="rId29"/>
    <sheet name="N4SIT" sheetId="21" r:id="rId30"/>
    <sheet name="N4S18" sheetId="22" r:id="rId31"/>
    <sheet name="N4S24" sheetId="23" r:id="rId32"/>
    <sheet name="N4PIT" sheetId="24" r:id="rId33"/>
    <sheet name="N4P24" sheetId="25" r:id="rId34"/>
    <sheet name="N4H18" sheetId="26" r:id="rId35"/>
    <sheet name="N4E24" sheetId="138" r:id="rId36"/>
    <sheet name="N4V18" sheetId="27" r:id="rId37"/>
    <sheet name="S0SIP" sheetId="76" r:id="rId38"/>
    <sheet name="S0SIT" sheetId="77" r:id="rId39"/>
    <sheet name="S0S18" sheetId="78" r:id="rId40"/>
    <sheet name="S0S24" sheetId="79" r:id="rId41"/>
    <sheet name="S0PIT" sheetId="80" r:id="rId42"/>
    <sheet name="S0P24" sheetId="81" r:id="rId43"/>
    <sheet name="S0H18" sheetId="82" r:id="rId44"/>
    <sheet name="S0E24" sheetId="139" r:id="rId45"/>
    <sheet name="S0V18" sheetId="83" r:id="rId46"/>
    <sheet name="S1SIP" sheetId="84" r:id="rId47"/>
    <sheet name="S1SIT" sheetId="85" r:id="rId48"/>
    <sheet name="S1S18" sheetId="86" r:id="rId49"/>
    <sheet name="S1S24" sheetId="87" r:id="rId50"/>
    <sheet name="S1PIT" sheetId="88" r:id="rId51"/>
    <sheet name="S1P24" sheetId="89" r:id="rId52"/>
    <sheet name="S1H18" sheetId="90" r:id="rId53"/>
    <sheet name="S1E24" sheetId="140" r:id="rId54"/>
    <sheet name="S1V18" sheetId="91" r:id="rId55"/>
    <sheet name="S4SIP" sheetId="92" r:id="rId56"/>
    <sheet name="S4SIT" sheetId="93" r:id="rId57"/>
    <sheet name="S4S18" sheetId="94" r:id="rId58"/>
    <sheet name="S4S24" sheetId="95" r:id="rId59"/>
    <sheet name="S4PIT" sheetId="96" r:id="rId60"/>
    <sheet name="S4P24" sheetId="97" r:id="rId61"/>
    <sheet name="S4H18" sheetId="98" r:id="rId62"/>
    <sheet name="S4E24" sheetId="141" r:id="rId63"/>
    <sheet name="S4V18" sheetId="99" r:id="rId64"/>
    <sheet name="M0SIP" sheetId="100" r:id="rId65"/>
    <sheet name="M0SIT" sheetId="101" r:id="rId66"/>
    <sheet name="M0S18" sheetId="102" r:id="rId67"/>
    <sheet name="M0S24" sheetId="103" r:id="rId68"/>
    <sheet name="M0PIT" sheetId="104" r:id="rId69"/>
    <sheet name="M0P24" sheetId="105" r:id="rId70"/>
    <sheet name="M0H18" sheetId="106" r:id="rId71"/>
    <sheet name="M0E24" sheetId="142" r:id="rId72"/>
    <sheet name="M0V18" sheetId="107" r:id="rId73"/>
    <sheet name="M1SIP" sheetId="108" r:id="rId74"/>
    <sheet name="M1SIT" sheetId="109" r:id="rId75"/>
    <sheet name="M1S18" sheetId="110" r:id="rId76"/>
    <sheet name="M1S24" sheetId="111" r:id="rId77"/>
    <sheet name="M1PIT" sheetId="112" r:id="rId78"/>
    <sheet name="M1P24" sheetId="113" r:id="rId79"/>
    <sheet name="M1H18" sheetId="114" r:id="rId80"/>
    <sheet name="M1E24" sheetId="143" r:id="rId81"/>
    <sheet name="M1V18" sheetId="115" r:id="rId82"/>
    <sheet name="M4SIP" sheetId="116" r:id="rId83"/>
    <sheet name="M4SIT" sheetId="117" r:id="rId84"/>
    <sheet name="M4S18" sheetId="118" r:id="rId85"/>
    <sheet name="M4S24" sheetId="119" r:id="rId86"/>
    <sheet name="M4PIT" sheetId="120" r:id="rId87"/>
    <sheet name="M4P24" sheetId="121" r:id="rId88"/>
    <sheet name="M4H18" sheetId="122" r:id="rId89"/>
    <sheet name="M4E24" sheetId="144" r:id="rId90"/>
    <sheet name="M4V18" sheetId="123" r:id="rId91"/>
  </sheets>
  <definedNames>
    <definedName name="Aménagement">Feuil2!$M$2:$M$5</definedName>
    <definedName name="Aspect">Feuil2!$F$1:$K$1</definedName>
    <definedName name="Espace_écologique_Prairie_mellifère">Feuil2!$K$2:$K$3</definedName>
    <definedName name="Herbacées_Vivaces_Graminées">Feuil2!$I$2:$I$3</definedName>
    <definedName name="Pente">Feuil2!$C$2:$C$6</definedName>
    <definedName name="Prairie_naturelle">Feuil2!$H$2:$H$4</definedName>
    <definedName name="Rétention">Feuil2!$O$2:$O$7</definedName>
    <definedName name="Sédums">Feuil2!$G$2:$G$6</definedName>
    <definedName name="Vivaces_Arbustes">Feuil2!$J$2:$J$3</definedName>
    <definedName name="_xlnm.Print_Area" localSheetId="8">OPTIprescri!$A:$W</definedName>
  </definedNames>
  <calcPr calcId="152511"/>
</workbook>
</file>

<file path=xl/calcChain.xml><?xml version="1.0" encoding="utf-8"?>
<calcChain xmlns="http://schemas.openxmlformats.org/spreadsheetml/2006/main">
  <c r="O62" i="1" l="1"/>
  <c r="P62" i="1" s="1"/>
  <c r="N66" i="1" s="1"/>
  <c r="N67" i="1" s="1"/>
  <c r="O28" i="1" l="1"/>
  <c r="O26" i="1"/>
  <c r="O22" i="1"/>
  <c r="O40" i="1" l="1"/>
  <c r="O42" i="1" s="1"/>
  <c r="O44" i="1" l="1"/>
  <c r="N47" i="1"/>
  <c r="N48" i="1" s="1"/>
  <c r="C26" i="119" l="1"/>
  <c r="D26" i="119" s="1"/>
  <c r="C26" i="118"/>
  <c r="D26" i="118" s="1"/>
  <c r="C26" i="111"/>
  <c r="D26" i="111" s="1"/>
  <c r="C26" i="110"/>
  <c r="D26" i="110" s="1"/>
  <c r="C26" i="103"/>
  <c r="D26" i="103" s="1"/>
  <c r="C26" i="102"/>
  <c r="D26" i="102" s="1"/>
  <c r="C26" i="95" l="1"/>
  <c r="D26" i="95" s="1"/>
  <c r="C26" i="94"/>
  <c r="D26" i="94" s="1"/>
  <c r="C26" i="87"/>
  <c r="D26" i="87" s="1"/>
  <c r="C26" i="86"/>
  <c r="D26" i="86" s="1"/>
  <c r="C26" i="79"/>
  <c r="D26" i="79" s="1"/>
  <c r="C26" i="78"/>
  <c r="D26" i="78" s="1"/>
  <c r="C26" i="23" l="1"/>
  <c r="D26" i="23" s="1"/>
  <c r="C26" i="22"/>
  <c r="D26" i="22" s="1"/>
  <c r="C26" i="15" l="1"/>
  <c r="D26" i="15" s="1"/>
  <c r="C26" i="14" l="1"/>
  <c r="D26" i="14" s="1"/>
  <c r="V10" i="1" l="1"/>
  <c r="C26" i="7" l="1"/>
  <c r="D26" i="7" s="1"/>
  <c r="C26" i="6"/>
  <c r="D26" i="6" s="1"/>
  <c r="O20" i="1" l="1"/>
  <c r="O33" i="1" s="1"/>
  <c r="N31" i="1" l="1"/>
  <c r="N32" i="1" s="1"/>
</calcChain>
</file>

<file path=xl/sharedStrings.xml><?xml version="1.0" encoding="utf-8"?>
<sst xmlns="http://schemas.openxmlformats.org/spreadsheetml/2006/main" count="285" uniqueCount="88">
  <si>
    <t>Pente du support :</t>
  </si>
  <si>
    <t>Localisation du projet - Département :</t>
  </si>
  <si>
    <t>Département</t>
  </si>
  <si>
    <t>Pente</t>
  </si>
  <si>
    <t>1 % à 3,5 %</t>
  </si>
  <si>
    <t>4 % à 20 %</t>
  </si>
  <si>
    <t>Au-delà de 20% de pente, merci de nous consulter.</t>
  </si>
  <si>
    <t>Aspect de la couverture végétale :</t>
  </si>
  <si>
    <t>Délai d'installation de la végétation :</t>
  </si>
  <si>
    <t>(une fois la couverture végétale installée)</t>
  </si>
  <si>
    <t>Fréquence d'entretien :</t>
  </si>
  <si>
    <t>(Délai d'obtention d'une couverture &gt; à 80%)</t>
  </si>
  <si>
    <t>Aspect</t>
  </si>
  <si>
    <t>Sédums</t>
  </si>
  <si>
    <t>&gt; 18 mois de croissance</t>
  </si>
  <si>
    <t>&gt; 24 mois de croissance</t>
  </si>
  <si>
    <t>Vivaces_Arbustes</t>
  </si>
  <si>
    <t>Prairie_naturelle</t>
  </si>
  <si>
    <t>Poids à CME* indicatif :</t>
  </si>
  <si>
    <t>* CME : Capacité Maximale en eau</t>
  </si>
  <si>
    <t>Epaisseur indicative du système :</t>
  </si>
  <si>
    <t>S</t>
  </si>
  <si>
    <t>N</t>
  </si>
  <si>
    <t>M</t>
  </si>
  <si>
    <t>Immédiat (Tapis)</t>
  </si>
  <si>
    <t>La fréquence d'entretien est fonction de l'aspect souhaité de la couverture végétale.</t>
  </si>
  <si>
    <t>Herbacées_Vivaces_Graminées</t>
  </si>
  <si>
    <t>Immédiat (Pack tout-en-un)</t>
  </si>
  <si>
    <t>RETOUR OPTIprescri</t>
  </si>
  <si>
    <t>V 15.1</t>
  </si>
  <si>
    <t>0 % à 1 % (présence de flashes d'eau)</t>
  </si>
  <si>
    <t>2A</t>
  </si>
  <si>
    <t>2B</t>
  </si>
  <si>
    <t>04 (alt. &lt; 900m)</t>
  </si>
  <si>
    <t>04 (alt. ≥ 900 m)</t>
  </si>
  <si>
    <t>05 (alt. &lt; 900m)</t>
  </si>
  <si>
    <t>06 (alt. &lt; 900m)</t>
  </si>
  <si>
    <t>07 (alt. &lt; 900m)</t>
  </si>
  <si>
    <t>09 (alt. &lt; 900m)</t>
  </si>
  <si>
    <t>05 (alt. ≥ 900 m)</t>
  </si>
  <si>
    <t>06 (alt. ≥ 900 m)</t>
  </si>
  <si>
    <t>07 (alt. ≥ 900 m)</t>
  </si>
  <si>
    <t>09 (alt. ≥ 900 m)</t>
  </si>
  <si>
    <t>26 (alt. ≥ 900 m)</t>
  </si>
  <si>
    <t>32 (alt. ≥ 900 m)</t>
  </si>
  <si>
    <t>38 (alt. ≥ 900 m)</t>
  </si>
  <si>
    <t>42 (alt. ≥ 900 m)</t>
  </si>
  <si>
    <t>26 (alt. &lt; 900m)</t>
  </si>
  <si>
    <t>32 (alt. &lt; 900m)</t>
  </si>
  <si>
    <t>38 (alt. &lt; 900m)</t>
  </si>
  <si>
    <t>42 (alt. &lt; 900m)</t>
  </si>
  <si>
    <t>Pour certains départements, merci de préciser l'altitude.</t>
  </si>
  <si>
    <t>Objectif :</t>
  </si>
  <si>
    <t>VEGETALISATIONS EXTENSIVES ET SEMI-INTENSIVES DES TOITURES</t>
  </si>
  <si>
    <t>&gt; 20 % (nous consulter)</t>
  </si>
  <si>
    <t>Rétention</t>
  </si>
  <si>
    <t>Volume d'eau déterminé par un bureau d'étude technique, en fonction du débit de fuite maximal autorisé.</t>
  </si>
  <si>
    <t>Photos de réalisations ci-contre à titre d'exemple</t>
  </si>
  <si>
    <t>Exemples de réalisations OPTIGREEN sur le site :</t>
  </si>
  <si>
    <t>www.faszination-dachbegruenung.de/fr/</t>
  </si>
  <si>
    <t>Type d'aménagement :</t>
  </si>
  <si>
    <t>Aménagement</t>
  </si>
  <si>
    <t>TOITURE JARDIN POTAGER - TOITURE JARDIN</t>
  </si>
  <si>
    <t>Toiture Jardin Potager (légumes, salades, aromatiques)</t>
  </si>
  <si>
    <t>Toiture Jardin Potager (arbustes à petits fruits,…)</t>
  </si>
  <si>
    <t xml:space="preserve">Toiture Terrasse Jardin   </t>
  </si>
  <si>
    <t>JPA</t>
  </si>
  <si>
    <t>JPL</t>
  </si>
  <si>
    <t>TTJ</t>
  </si>
  <si>
    <t>Espace_écologique_Prairie_mellifère</t>
  </si>
  <si>
    <t>GESTION DES EAUX PLUVIALES</t>
  </si>
  <si>
    <t xml:space="preserve">Solutions OPTIGREEN pour : </t>
  </si>
  <si>
    <t>- l'abattement des eaux pluviales</t>
  </si>
  <si>
    <t>- la rétention temporaire des eaux pluviales</t>
  </si>
  <si>
    <t>- Améliorer la gestion des eaux pluviales en contrôlant les débits de fuite soit par stockage et/ou par effet retard</t>
  </si>
  <si>
    <t>à retenir temporairement :</t>
  </si>
  <si>
    <t>Volume d'eau à abattre ou</t>
  </si>
  <si>
    <t>ABATTEMENT : lame d'eau de 5mm jusqu'à 22mm</t>
  </si>
  <si>
    <t>ABATTEMENT : lame d'eau de 23mm jusqu'à 40mm</t>
  </si>
  <si>
    <t>RETENTION TEMPORAIRE : jusqu'à 46 l/m²</t>
  </si>
  <si>
    <t>RETENTION TEMPORAIRE : jusqu'à 55 l/m²</t>
  </si>
  <si>
    <t>RETENTION TEMPORAIRE : au-delà de 55 l/m²</t>
  </si>
  <si>
    <t>AB22</t>
  </si>
  <si>
    <t>AB40</t>
  </si>
  <si>
    <t>RT46</t>
  </si>
  <si>
    <t>RT55</t>
  </si>
  <si>
    <t>RTde</t>
  </si>
  <si>
    <t>* CME : Capacité Maximale en Eau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</si>
</sst>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1"/>
      <color theme="1"/>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i/>
      <sz val="10"/>
      <color theme="0"/>
      <name val="Calibri"/>
      <family val="2"/>
      <scheme val="minor"/>
    </font>
    <font>
      <sz val="12"/>
      <name val="Calibri"/>
      <family val="2"/>
      <scheme val="minor"/>
    </font>
    <font>
      <sz val="12"/>
      <color theme="1" tint="0.14999847407452621"/>
      <name val="Calibri"/>
      <family val="2"/>
      <scheme val="minor"/>
    </font>
    <font>
      <u/>
      <sz val="11"/>
      <color theme="10"/>
      <name val="Calibri"/>
      <family val="2"/>
      <scheme val="minor"/>
    </font>
    <font>
      <b/>
      <sz val="16"/>
      <name val="Calibri"/>
      <family val="2"/>
      <scheme val="minor"/>
    </font>
    <font>
      <sz val="8"/>
      <color theme="0"/>
      <name val="Calibri"/>
      <family val="2"/>
      <scheme val="minor"/>
    </font>
    <font>
      <b/>
      <u/>
      <sz val="14"/>
      <name val="Calibri"/>
      <family val="2"/>
      <scheme val="minor"/>
    </font>
    <font>
      <b/>
      <u/>
      <sz val="16"/>
      <color theme="0"/>
      <name val="Calibri"/>
      <family val="2"/>
      <scheme val="minor"/>
    </font>
    <font>
      <sz val="18"/>
      <color theme="0"/>
      <name val="Berlin Sans FB"/>
      <family val="2"/>
    </font>
    <font>
      <b/>
      <sz val="14"/>
      <color theme="0"/>
      <name val="Calibri"/>
      <family val="2"/>
      <scheme val="minor"/>
    </font>
    <font>
      <i/>
      <sz val="11"/>
      <color theme="0"/>
      <name val="Calibri"/>
      <family val="2"/>
      <scheme val="minor"/>
    </font>
    <font>
      <sz val="14"/>
      <color theme="0"/>
      <name val="Calibri"/>
      <family val="2"/>
      <scheme val="minor"/>
    </font>
    <font>
      <u/>
      <sz val="14"/>
      <color rgb="FFADE646"/>
      <name val="Calibri"/>
      <family val="2"/>
      <scheme val="minor"/>
    </font>
    <font>
      <sz val="11"/>
      <color theme="0"/>
      <name val="Calibri"/>
      <family val="2"/>
      <scheme val="minor"/>
    </font>
    <font>
      <b/>
      <u/>
      <sz val="14"/>
      <color theme="0"/>
      <name val="Calibri"/>
      <family val="2"/>
      <scheme val="minor"/>
    </font>
  </fonts>
  <fills count="9">
    <fill>
      <patternFill patternType="none"/>
    </fill>
    <fill>
      <patternFill patternType="gray125"/>
    </fill>
    <fill>
      <patternFill patternType="solid">
        <fgColor theme="1" tint="0.14999847407452621"/>
        <bgColor indexed="64"/>
      </patternFill>
    </fill>
    <fill>
      <patternFill patternType="solid">
        <fgColor theme="0"/>
        <bgColor indexed="64"/>
      </patternFill>
    </fill>
    <fill>
      <patternFill patternType="solid">
        <fgColor theme="1" tint="0.499984740745262"/>
        <bgColor indexed="64"/>
      </patternFill>
    </fill>
    <fill>
      <patternFill patternType="solid">
        <fgColor rgb="FFADE646"/>
        <bgColor indexed="64"/>
      </patternFill>
    </fill>
    <fill>
      <patternFill patternType="solid">
        <fgColor theme="3" tint="0.39997558519241921"/>
        <bgColor indexed="64"/>
      </patternFill>
    </fill>
    <fill>
      <patternFill patternType="solid">
        <fgColor rgb="FF029425"/>
        <bgColor indexed="64"/>
      </patternFill>
    </fill>
    <fill>
      <patternFill patternType="solid">
        <fgColor theme="0" tint="-0.499984740745262"/>
        <bgColor indexed="64"/>
      </patternFill>
    </fill>
  </fills>
  <borders count="1">
    <border>
      <left/>
      <right/>
      <top/>
      <bottom/>
      <diagonal/>
    </border>
  </borders>
  <cellStyleXfs count="2">
    <xf numFmtId="0" fontId="0" fillId="0" borderId="0"/>
    <xf numFmtId="0" fontId="7" fillId="0" borderId="0" applyNumberFormat="0" applyFill="0" applyBorder="0" applyAlignment="0" applyProtection="0"/>
  </cellStyleXfs>
  <cellXfs count="59">
    <xf numFmtId="0" fontId="0" fillId="0" borderId="0" xfId="0"/>
    <xf numFmtId="0" fontId="1" fillId="2" borderId="0" xfId="0" applyFont="1" applyFill="1"/>
    <xf numFmtId="0" fontId="2" fillId="2" borderId="0" xfId="0" applyFont="1" applyFill="1"/>
    <xf numFmtId="0" fontId="4" fillId="2" borderId="0" xfId="0" applyFont="1" applyFill="1"/>
    <xf numFmtId="0" fontId="3" fillId="2" borderId="0" xfId="0" applyFont="1" applyFill="1"/>
    <xf numFmtId="0" fontId="2" fillId="2" borderId="0" xfId="0" applyFont="1" applyFill="1" applyAlignment="1">
      <alignment vertical="center" wrapText="1"/>
    </xf>
    <xf numFmtId="0" fontId="6" fillId="2" borderId="0" xfId="0" applyFont="1" applyFill="1"/>
    <xf numFmtId="0" fontId="6" fillId="2" borderId="0" xfId="0" applyFont="1" applyFill="1" applyAlignment="1">
      <alignment horizontal="left"/>
    </xf>
    <xf numFmtId="0" fontId="5" fillId="2" borderId="0" xfId="0" applyFont="1" applyFill="1"/>
    <xf numFmtId="0" fontId="5" fillId="2" borderId="0" xfId="0" applyFont="1" applyFill="1" applyAlignment="1"/>
    <xf numFmtId="0" fontId="1" fillId="5" borderId="0" xfId="0" applyFont="1" applyFill="1"/>
    <xf numFmtId="0" fontId="1" fillId="2" borderId="0" xfId="0" applyFont="1" applyFill="1" applyAlignment="1">
      <alignment horizontal="right"/>
    </xf>
    <xf numFmtId="0" fontId="9" fillId="2" borderId="0" xfId="0" applyFont="1" applyFill="1" applyAlignment="1">
      <alignment horizontal="right"/>
    </xf>
    <xf numFmtId="0" fontId="12" fillId="2" borderId="0" xfId="0" applyFont="1" applyFill="1" applyAlignment="1">
      <alignment vertical="top"/>
    </xf>
    <xf numFmtId="0" fontId="12" fillId="2" borderId="0" xfId="0" applyFont="1" applyFill="1" applyAlignment="1">
      <alignment vertical="center"/>
    </xf>
    <xf numFmtId="0" fontId="12" fillId="2" borderId="0" xfId="0" applyFont="1" applyFill="1" applyAlignment="1">
      <alignment horizontal="right" vertical="center"/>
    </xf>
    <xf numFmtId="0" fontId="5" fillId="2" borderId="0" xfId="0" applyFont="1" applyFill="1" applyAlignment="1">
      <alignment horizontal="right"/>
    </xf>
    <xf numFmtId="0" fontId="13" fillId="2" borderId="0" xfId="0" applyFont="1" applyFill="1"/>
    <xf numFmtId="0" fontId="5" fillId="2" borderId="0" xfId="0" applyFont="1" applyFill="1" applyAlignment="1">
      <alignment horizontal="left" vertical="center"/>
    </xf>
    <xf numFmtId="0" fontId="0" fillId="0" borderId="0" xfId="0" applyAlignment="1">
      <alignment horizontal="right"/>
    </xf>
    <xf numFmtId="164" fontId="0" fillId="0" borderId="0" xfId="0" applyNumberFormat="1" applyAlignment="1">
      <alignment horizontal="right"/>
    </xf>
    <xf numFmtId="0" fontId="0" fillId="2" borderId="0" xfId="0" applyFill="1"/>
    <xf numFmtId="164" fontId="5" fillId="2" borderId="0" xfId="0" applyNumberFormat="1" applyFont="1" applyFill="1" applyAlignment="1">
      <alignment horizontal="left" vertical="center"/>
    </xf>
    <xf numFmtId="0" fontId="1" fillId="2" borderId="0" xfId="0" quotePrefix="1" applyFont="1" applyFill="1"/>
    <xf numFmtId="0" fontId="14" fillId="2" borderId="0" xfId="0" applyFont="1" applyFill="1"/>
    <xf numFmtId="0" fontId="14" fillId="2" borderId="0" xfId="0" applyFont="1" applyFill="1" applyAlignment="1">
      <alignment horizontal="left"/>
    </xf>
    <xf numFmtId="0" fontId="1" fillId="6" borderId="0" xfId="0" applyFont="1" applyFill="1"/>
    <xf numFmtId="0" fontId="1" fillId="2" borderId="0" xfId="0" quotePrefix="1" applyFont="1" applyFill="1" applyAlignment="1">
      <alignment wrapText="1"/>
    </xf>
    <xf numFmtId="0" fontId="1" fillId="7" borderId="0" xfId="0" applyFont="1" applyFill="1"/>
    <xf numFmtId="0" fontId="8" fillId="2" borderId="0" xfId="0" applyFont="1" applyFill="1" applyAlignment="1">
      <alignment horizontal="center" vertical="center"/>
    </xf>
    <xf numFmtId="0" fontId="15" fillId="2" borderId="0" xfId="0" applyFont="1" applyFill="1" applyAlignment="1">
      <alignment vertical="center"/>
    </xf>
    <xf numFmtId="0" fontId="6" fillId="2" borderId="0" xfId="0" quotePrefix="1" applyFont="1" applyFill="1"/>
    <xf numFmtId="0" fontId="1" fillId="2" borderId="0" xfId="0" applyFont="1" applyFill="1"/>
    <xf numFmtId="0" fontId="1" fillId="2" borderId="0" xfId="0" quotePrefix="1" applyFont="1" applyFill="1" applyAlignment="1">
      <alignment wrapText="1"/>
    </xf>
    <xf numFmtId="0" fontId="1" fillId="2" borderId="0" xfId="0" applyFont="1" applyFill="1"/>
    <xf numFmtId="0" fontId="1" fillId="2" borderId="0" xfId="0" quotePrefix="1" applyFont="1" applyFill="1" applyAlignment="1">
      <alignment wrapText="1"/>
    </xf>
    <xf numFmtId="0" fontId="17" fillId="0" borderId="0" xfId="0" applyFont="1"/>
    <xf numFmtId="0" fontId="10" fillId="5" borderId="0" xfId="1" applyFont="1" applyFill="1" applyAlignment="1">
      <alignment horizontal="center"/>
    </xf>
    <xf numFmtId="0" fontId="18" fillId="6" borderId="0" xfId="1" applyFont="1" applyFill="1" applyAlignment="1">
      <alignment horizontal="center"/>
    </xf>
    <xf numFmtId="0" fontId="8" fillId="7" borderId="0" xfId="0" applyFont="1" applyFill="1" applyAlignment="1">
      <alignment horizontal="center" vertical="center"/>
    </xf>
    <xf numFmtId="0" fontId="1" fillId="2" borderId="0" xfId="0" applyFont="1" applyFill="1"/>
    <xf numFmtId="0" fontId="11" fillId="5" borderId="0" xfId="1" applyFont="1" applyFill="1" applyBorder="1" applyAlignment="1" applyProtection="1">
      <alignment horizontal="center" vertical="center"/>
      <protection locked="0"/>
    </xf>
    <xf numFmtId="164" fontId="5" fillId="3" borderId="0" xfId="0" applyNumberFormat="1" applyFont="1" applyFill="1" applyAlignment="1" applyProtection="1">
      <alignment horizontal="left" vertical="center"/>
      <protection locked="0"/>
    </xf>
    <xf numFmtId="0" fontId="1" fillId="2" borderId="0" xfId="0" applyFont="1" applyFill="1" applyAlignment="1">
      <alignment horizontal="center"/>
    </xf>
    <xf numFmtId="0" fontId="5" fillId="3" borderId="0" xfId="0" applyFont="1" applyFill="1" applyAlignment="1" applyProtection="1">
      <alignment horizontal="left"/>
      <protection locked="0"/>
    </xf>
    <xf numFmtId="0" fontId="8" fillId="5" borderId="0" xfId="0" applyFont="1" applyFill="1" applyBorder="1" applyAlignment="1">
      <alignment horizontal="center"/>
    </xf>
    <xf numFmtId="0" fontId="8" fillId="5" borderId="0" xfId="0" applyFont="1" applyFill="1" applyAlignment="1">
      <alignment horizontal="center" vertical="center"/>
    </xf>
    <xf numFmtId="0" fontId="16" fillId="2" borderId="0" xfId="1" applyFont="1" applyFill="1" applyAlignment="1" applyProtection="1">
      <alignment vertical="center"/>
      <protection locked="0"/>
    </xf>
    <xf numFmtId="0" fontId="5" fillId="4" borderId="0" xfId="0" applyFont="1" applyFill="1" applyAlignment="1">
      <alignment horizontal="left"/>
    </xf>
    <xf numFmtId="0" fontId="11" fillId="6" borderId="0" xfId="1" applyFont="1" applyFill="1" applyBorder="1" applyAlignment="1" applyProtection="1">
      <alignment horizontal="center" vertical="center"/>
      <protection locked="0"/>
    </xf>
    <xf numFmtId="0" fontId="1" fillId="2" borderId="0" xfId="0" quotePrefix="1" applyFont="1" applyFill="1" applyAlignment="1">
      <alignment wrapText="1"/>
    </xf>
    <xf numFmtId="0" fontId="5" fillId="3" borderId="0" xfId="0" applyFont="1" applyFill="1" applyProtection="1">
      <protection locked="0"/>
    </xf>
    <xf numFmtId="0" fontId="8" fillId="6" borderId="0" xfId="0" applyFont="1" applyFill="1" applyBorder="1" applyAlignment="1">
      <alignment horizontal="center"/>
    </xf>
    <xf numFmtId="0" fontId="8" fillId="6" borderId="0" xfId="0" applyFont="1" applyFill="1" applyAlignment="1">
      <alignment horizontal="center" vertical="center"/>
    </xf>
    <xf numFmtId="0" fontId="11" fillId="7" borderId="0" xfId="1" applyFont="1" applyFill="1" applyBorder="1" applyAlignment="1" applyProtection="1">
      <alignment horizontal="center" vertical="center"/>
      <protection locked="0"/>
    </xf>
    <xf numFmtId="0" fontId="8" fillId="7" borderId="0" xfId="0" applyFont="1" applyFill="1" applyBorder="1" applyAlignment="1">
      <alignment horizontal="center"/>
    </xf>
    <xf numFmtId="0" fontId="1" fillId="8" borderId="0" xfId="0" applyFont="1" applyFill="1"/>
    <xf numFmtId="0" fontId="1" fillId="8" borderId="0" xfId="0" quotePrefix="1" applyFont="1" applyFill="1" applyAlignment="1"/>
    <xf numFmtId="0" fontId="10" fillId="5" borderId="0" xfId="1" applyFont="1" applyFill="1" applyAlignment="1" applyProtection="1">
      <alignment horizontal="center"/>
      <protection locked="0"/>
    </xf>
  </cellXfs>
  <cellStyles count="2">
    <cellStyle name="Lien hypertexte" xfId="1" builtinId="8"/>
    <cellStyle name="Normal" xfId="0" builtinId="0"/>
  </cellStyles>
  <dxfs count="0"/>
  <tableStyles count="0" defaultTableStyle="TableStyleMedium2" defaultPivotStyle="PivotStyleLight16"/>
  <colors>
    <mruColors>
      <color rgb="FFADE646"/>
      <color rgb="FF029425"/>
      <color rgb="FF009900"/>
      <color rgb="FF008000"/>
      <color rgb="FF8AC71B"/>
      <color rgb="FF003300"/>
      <color rgb="FF98DC1E"/>
      <color rgb="FF7CD729"/>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4.jpeg"/><Relationship Id="rId7" Type="http://schemas.openxmlformats.org/officeDocument/2006/relationships/image" Target="../media/image7.jpe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6.jpeg"/><Relationship Id="rId5" Type="http://schemas.openxmlformats.org/officeDocument/2006/relationships/image" Target="../media/image1.jpg"/><Relationship Id="rId4" Type="http://schemas.openxmlformats.org/officeDocument/2006/relationships/image" Target="../media/image5.jpg"/><Relationship Id="rId9" Type="http://schemas.openxmlformats.org/officeDocument/2006/relationships/image" Target="../media/image9.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61</xdr:row>
      <xdr:rowOff>9525</xdr:rowOff>
    </xdr:to>
    <xdr:sp macro="" textlink="">
      <xdr:nvSpPr>
        <xdr:cNvPr id="2" name="ZoneTexte 1"/>
        <xdr:cNvSpPr txBox="1"/>
      </xdr:nvSpPr>
      <xdr:spPr>
        <a:xfrm>
          <a:off x="0" y="0"/>
          <a:ext cx="8382000" cy="11630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JARDIN POTAGER"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Adapté pour la culture d'herbes aromatiques, de salades, courgettes, radis, fraises,...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0 à 5 %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entre 260 et 500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entre 15 cm et 26 tassés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(facteur de tassement : 1,3)</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entre 19 cm et 30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entre 89 et 140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herbes aromatiques, plants potagers, en association avec des plantes mellifères favorisant la pollinisation des fleurs (suggestions disponibles auprès du service technique d'OPTIGREEN). </a:t>
          </a:r>
          <a:r>
            <a:rPr lang="fr-FR" sz="1200" u="sng">
              <a:solidFill>
                <a:schemeClr val="dk1"/>
              </a:solidFill>
              <a:effectLst/>
              <a:latin typeface="+mn-lt"/>
              <a:ea typeface="+mn-ea"/>
              <a:cs typeface="+mn-cs"/>
            </a:rPr>
            <a:t>Remarque</a:t>
          </a:r>
          <a:r>
            <a:rPr lang="fr-FR" sz="1200">
              <a:solidFill>
                <a:schemeClr val="dk1"/>
              </a:solidFill>
              <a:effectLst/>
              <a:latin typeface="+mn-lt"/>
              <a:ea typeface="+mn-ea"/>
              <a:cs typeface="+mn-cs"/>
            </a:rPr>
            <a:t> : Un jardin potager requiert d'associer judicieusement légumes et plantes pour optimiser les associations bénéfiques et éviter celles qui sont défavorables.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spécifique Agriculture Urbaine US à base de matériaux naturels (agrégats  minéraux poreux et compost de déchets verts). Capacité de rétention d'eau : ≥ 45% en volume. Masse volumique à CME : 1610 kg/m3. Epaisseur entre 15 cm et 26 cm tassés, selon les végétaux et les légumes plantés.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Géotextile RMS 500 K non tissé synthétique à effet capillaire. Perméabilité verticale : 37 l/(m².s). Masse surfacique : 500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RMS500, non tissé en</a:t>
          </a:r>
          <a:r>
            <a:rPr lang="fr-FR" sz="1200" baseline="0">
              <a:solidFill>
                <a:schemeClr val="dk1"/>
              </a:solidFill>
              <a:effectLst/>
              <a:latin typeface="+mn-lt"/>
              <a:ea typeface="+mn-ea"/>
              <a:cs typeface="+mn-cs"/>
            </a:rPr>
            <a:t> fibres synthétiques recyclées, imputrescible. Rétention d'eau : env. 3,5 l/m². Masse surfacique : 500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d'un regard de visite amovible OPTIGREEN, en plastique ABS, rendant les évacuations des eaux pluviales accessibles. Dimensions : 350 x 350 mm. Eléments empilables de 10 cm de hauteur. Hauteur maximale : 100 cm.</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relatif aux exigences des végétaux et légumes mis en place sur la toiture. Le désherbage, la fertilisation et le travail de la couche de culture sont essentiels pour obtenir de bons rendements de production.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plantée, une étude préalable doit être réalisée. Elle doit permettre de définir le nombre d’arrivées d’eau nécessaires en toiture, leur débit et leur pression dynamique. Le mode d’arrosage (aspersion ou goutte à goutte) sera fonction des plants potagers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avril et octobre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3" name="Groupe 2"/>
        <xdr:cNvGrpSpPr/>
      </xdr:nvGrpSpPr>
      <xdr:grpSpPr>
        <a:xfrm>
          <a:off x="0" y="11991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45</xdr:row>
      <xdr:rowOff>190499</xdr:rowOff>
    </xdr:to>
    <xdr:sp macro="" textlink="">
      <xdr:nvSpPr>
        <xdr:cNvPr id="2" name="ZoneTexte 1"/>
        <xdr:cNvSpPr txBox="1"/>
      </xdr:nvSpPr>
      <xdr:spPr>
        <a:xfrm>
          <a:off x="0" y="19050"/>
          <a:ext cx="9906000" cy="8743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kumimoji="0" lang="fr-FR" sz="1100" b="0" i="0" u="none" strike="noStrike" kern="0" cap="none" spc="0" normalizeH="0" baseline="0" noProof="0">
              <a:ln>
                <a:noFill/>
              </a:ln>
              <a:solidFill>
                <a:prstClr val="black"/>
              </a:solidFill>
              <a:effectLst/>
              <a:uLnTx/>
              <a:uFillTx/>
              <a:latin typeface="+mn-lt"/>
              <a:ea typeface="+mn-ea"/>
              <a:cs typeface="+mn-cs"/>
            </a:rPr>
            <a:t>(+ charge de sécurité définie dans les RPTTV nov. 2007, selon support et pente)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47</xdr:row>
      <xdr:rowOff>133350</xdr:rowOff>
    </xdr:from>
    <xdr:to>
      <xdr:col>11</xdr:col>
      <xdr:colOff>0</xdr:colOff>
      <xdr:row>54</xdr:row>
      <xdr:rowOff>0</xdr:rowOff>
    </xdr:to>
    <xdr:grpSp>
      <xdr:nvGrpSpPr>
        <xdr:cNvPr id="32" name="Groupe 31"/>
        <xdr:cNvGrpSpPr/>
      </xdr:nvGrpSpPr>
      <xdr:grpSpPr>
        <a:xfrm>
          <a:off x="0" y="9134475"/>
          <a:ext cx="8382000" cy="1266825"/>
          <a:chOff x="47625" y="5705475"/>
          <a:chExt cx="9858375" cy="1266826"/>
        </a:xfrm>
      </xdr:grpSpPr>
      <xdr:sp macro="" textlink="">
        <xdr:nvSpPr>
          <xdr:cNvPr id="33" name="Rectangle 3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4" name="ZoneTexte 3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3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47</xdr:row>
      <xdr:rowOff>142875</xdr:rowOff>
    </xdr:from>
    <xdr:to>
      <xdr:col>3</xdr:col>
      <xdr:colOff>237307</xdr:colOff>
      <xdr:row>49</xdr:row>
      <xdr:rowOff>171451</xdr:rowOff>
    </xdr:to>
    <xdr:pic>
      <xdr:nvPicPr>
        <xdr:cNvPr id="36" name="Image 3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54</xdr:row>
      <xdr:rowOff>180975</xdr:rowOff>
    </xdr:to>
    <xdr:sp macro="" textlink="">
      <xdr:nvSpPr>
        <xdr:cNvPr id="2" name="ZoneTexte 1"/>
        <xdr:cNvSpPr txBox="1"/>
      </xdr:nvSpPr>
      <xdr:spPr>
        <a:xfrm>
          <a:off x="0" y="19051"/>
          <a:ext cx="9906000" cy="9305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5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endParaRPr lang="fr-FR" sz="1200">
            <a:effectLst/>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13" name="Groupe 12"/>
        <xdr:cNvGrpSpPr/>
      </xdr:nvGrpSpPr>
      <xdr:grpSpPr>
        <a:xfrm>
          <a:off x="0" y="10848975"/>
          <a:ext cx="8382000" cy="1266825"/>
          <a:chOff x="47625" y="5705475"/>
          <a:chExt cx="9858375" cy="1266826"/>
        </a:xfrm>
      </xdr:grpSpPr>
      <xdr:sp macro="" textlink="">
        <xdr:nvSpPr>
          <xdr:cNvPr id="19" name="Rectangle 18"/>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0" name="ZoneTexte 19"/>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21"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56</xdr:row>
      <xdr:rowOff>142875</xdr:rowOff>
    </xdr:from>
    <xdr:to>
      <xdr:col>3</xdr:col>
      <xdr:colOff>237307</xdr:colOff>
      <xdr:row>58</xdr:row>
      <xdr:rowOff>171451</xdr:rowOff>
    </xdr:to>
    <xdr:pic>
      <xdr:nvPicPr>
        <xdr:cNvPr id="22" name="Image 2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56</xdr:row>
      <xdr:rowOff>171450</xdr:rowOff>
    </xdr:to>
    <xdr:sp macro="" textlink="">
      <xdr:nvSpPr>
        <xdr:cNvPr id="2" name="ZoneTexte 1"/>
        <xdr:cNvSpPr txBox="1"/>
      </xdr:nvSpPr>
      <xdr:spPr>
        <a:xfrm>
          <a:off x="0" y="0"/>
          <a:ext cx="9906000" cy="9315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Support béton - Pente 0 à 1%</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6 cm tassés (facteur de tassement : 1,2)</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12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32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E 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35% en volume. Masse volumique à CME : 1450 kg/m3. Epaisseur 6 cm tassés. Conformément aux Règles Professionnelles, l'utilisation de terre végétale est strictement interdite. </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filtrante</a:t>
          </a:r>
          <a:r>
            <a:rPr lang="fr-FR" sz="1200">
              <a:solidFill>
                <a:schemeClr val="dk1"/>
              </a:solidFill>
              <a:effectLst/>
              <a:latin typeface="+mn-lt"/>
              <a:ea typeface="+mn-ea"/>
              <a:cs typeface="+mn-cs"/>
            </a:rPr>
            <a:t> : Filtre géotextile type 105 non tissé en fibres de polypropylène. Perméabilité verticale : 130 l/(m².s). Ouverture de filtration : 60 μ ≤ O</a:t>
          </a:r>
          <a:r>
            <a:rPr lang="fr-FR" sz="1200" baseline="-25000">
              <a:solidFill>
                <a:schemeClr val="dk1"/>
              </a:solidFill>
              <a:effectLst/>
              <a:latin typeface="+mn-lt"/>
              <a:ea typeface="+mn-ea"/>
              <a:cs typeface="+mn-cs"/>
            </a:rPr>
            <a:t>f</a:t>
          </a:r>
          <a:r>
            <a:rPr lang="fr-FR" sz="1200">
              <a:solidFill>
                <a:schemeClr val="dk1"/>
              </a:solidFill>
              <a:effectLst/>
              <a:latin typeface="+mn-lt"/>
              <a:ea typeface="+mn-ea"/>
              <a:cs typeface="+mn-cs"/>
            </a:rPr>
            <a:t> ≤ 200 μ. Masse</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surfacique : 105 g/m².</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drainante</a:t>
          </a:r>
          <a:r>
            <a:rPr lang="fr-FR" sz="1200">
              <a:solidFill>
                <a:schemeClr val="dk1"/>
              </a:solidFill>
              <a:effectLst/>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endParaRPr lang="fr-FR" sz="120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pare gravier ajouré SKL 120 en plastique ABS , de hauteur 120 mm, ou équivalent.</a:t>
          </a: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peut doit prolongé les premières semaines si les conditions climatiques l'imposent. </a:t>
          </a:r>
        </a:p>
        <a:p>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18" name="Groupe 17"/>
        <xdr:cNvGrpSpPr/>
      </xdr:nvGrpSpPr>
      <xdr:grpSpPr>
        <a:xfrm>
          <a:off x="0" y="11229975"/>
          <a:ext cx="8382000" cy="1266825"/>
          <a:chOff x="47625" y="5705475"/>
          <a:chExt cx="9858375" cy="1266826"/>
        </a:xfrm>
      </xdr:grpSpPr>
      <xdr:sp macro="" textlink="">
        <xdr:nvSpPr>
          <xdr:cNvPr id="19" name="Rectangle 18"/>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0" name="ZoneTexte 19"/>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21"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58</xdr:row>
      <xdr:rowOff>142875</xdr:rowOff>
    </xdr:from>
    <xdr:to>
      <xdr:col>3</xdr:col>
      <xdr:colOff>237307</xdr:colOff>
      <xdr:row>60</xdr:row>
      <xdr:rowOff>171451</xdr:rowOff>
    </xdr:to>
    <xdr:pic>
      <xdr:nvPicPr>
        <xdr:cNvPr id="22" name="Image 2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10858500"/>
          <a:ext cx="2485207" cy="428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56</xdr:row>
      <xdr:rowOff>180975</xdr:rowOff>
    </xdr:to>
    <xdr:sp macro="" textlink="">
      <xdr:nvSpPr>
        <xdr:cNvPr id="2" name="ZoneTexte 1"/>
        <xdr:cNvSpPr txBox="1"/>
      </xdr:nvSpPr>
      <xdr:spPr>
        <a:xfrm>
          <a:off x="0" y="19050"/>
          <a:ext cx="9906000" cy="79724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6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6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peut doit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xdr:txBody>
    </xdr:sp>
    <xdr:clientData/>
  </xdr:twoCellAnchor>
  <xdr:twoCellAnchor>
    <xdr:from>
      <xdr:col>0</xdr:col>
      <xdr:colOff>0</xdr:colOff>
      <xdr:row>58</xdr:row>
      <xdr:rowOff>133350</xdr:rowOff>
    </xdr:from>
    <xdr:to>
      <xdr:col>11</xdr:col>
      <xdr:colOff>0</xdr:colOff>
      <xdr:row>65</xdr:row>
      <xdr:rowOff>0</xdr:rowOff>
    </xdr:to>
    <xdr:grpSp>
      <xdr:nvGrpSpPr>
        <xdr:cNvPr id="25" name="Groupe 24"/>
        <xdr:cNvGrpSpPr/>
      </xdr:nvGrpSpPr>
      <xdr:grpSpPr>
        <a:xfrm>
          <a:off x="0" y="11229975"/>
          <a:ext cx="8382000" cy="1266825"/>
          <a:chOff x="0" y="9896475"/>
          <a:chExt cx="8382000" cy="1266825"/>
        </a:xfrm>
      </xdr:grpSpPr>
      <xdr:grpSp>
        <xdr:nvGrpSpPr>
          <xdr:cNvPr id="26" name="Groupe 25"/>
          <xdr:cNvGrpSpPr/>
        </xdr:nvGrpSpPr>
        <xdr:grpSpPr>
          <a:xfrm>
            <a:off x="0" y="9896475"/>
            <a:ext cx="8382000" cy="1266825"/>
            <a:chOff x="47625" y="5705475"/>
            <a:chExt cx="9858375" cy="1266826"/>
          </a:xfrm>
        </xdr:grpSpPr>
        <xdr:sp macro="" textlink="">
          <xdr:nvSpPr>
            <xdr:cNvPr id="28" name="Rectangle 27"/>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30"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27" name="Image 2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0</xdr:rowOff>
    </xdr:to>
    <xdr:sp macro="" textlink="">
      <xdr:nvSpPr>
        <xdr:cNvPr id="2" name="ZoneTexte 1"/>
        <xdr:cNvSpPr txBox="1"/>
      </xdr:nvSpPr>
      <xdr:spPr>
        <a:xfrm>
          <a:off x="0" y="19050"/>
          <a:ext cx="9906000" cy="836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9" name="Groupe 18"/>
        <xdr:cNvGrpSpPr/>
      </xdr:nvGrpSpPr>
      <xdr:grpSpPr>
        <a:xfrm>
          <a:off x="0" y="10277475"/>
          <a:ext cx="8382000" cy="1266825"/>
          <a:chOff x="0" y="9896475"/>
          <a:chExt cx="8382000" cy="1266825"/>
        </a:xfrm>
      </xdr:grpSpPr>
      <xdr:grpSp>
        <xdr:nvGrpSpPr>
          <xdr:cNvPr id="20" name="Groupe 19"/>
          <xdr:cNvGrpSpPr/>
        </xdr:nvGrpSpPr>
        <xdr:grpSpPr>
          <a:xfrm>
            <a:off x="0" y="9896475"/>
            <a:ext cx="8382000" cy="1266825"/>
            <a:chOff x="47625" y="5705475"/>
            <a:chExt cx="9858375" cy="1266826"/>
          </a:xfrm>
        </xdr:grpSpPr>
        <xdr:sp macro="" textlink="">
          <xdr:nvSpPr>
            <xdr:cNvPr id="22" name="Rectangle 2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3" name="ZoneTexte 2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2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21" name="Image 2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1</xdr:rowOff>
    </xdr:to>
    <xdr:sp macro="" textlink="">
      <xdr:nvSpPr>
        <xdr:cNvPr id="2" name="ZoneTexte 1"/>
        <xdr:cNvSpPr txBox="1"/>
      </xdr:nvSpPr>
      <xdr:spPr>
        <a:xfrm>
          <a:off x="0" y="0"/>
          <a:ext cx="9906000" cy="933450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25" name="Groupe 24"/>
        <xdr:cNvGrpSpPr/>
      </xdr:nvGrpSpPr>
      <xdr:grpSpPr>
        <a:xfrm>
          <a:off x="0" y="10658475"/>
          <a:ext cx="8382000" cy="1266825"/>
          <a:chOff x="0" y="9896475"/>
          <a:chExt cx="8382000" cy="1266825"/>
        </a:xfrm>
      </xdr:grpSpPr>
      <xdr:grpSp>
        <xdr:nvGrpSpPr>
          <xdr:cNvPr id="26" name="Groupe 25"/>
          <xdr:cNvGrpSpPr/>
        </xdr:nvGrpSpPr>
        <xdr:grpSpPr>
          <a:xfrm>
            <a:off x="0" y="9896475"/>
            <a:ext cx="8382000" cy="1266825"/>
            <a:chOff x="47625" y="5705475"/>
            <a:chExt cx="9858375" cy="1266826"/>
          </a:xfrm>
        </xdr:grpSpPr>
        <xdr:sp macro="" textlink="">
          <xdr:nvSpPr>
            <xdr:cNvPr id="28" name="Rectangle 27"/>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30"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27" name="Image 2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54</xdr:row>
      <xdr:rowOff>0</xdr:rowOff>
    </xdr:to>
    <xdr:sp macro="" textlink="">
      <xdr:nvSpPr>
        <xdr:cNvPr id="5" name="ZoneTexte 4"/>
        <xdr:cNvSpPr txBox="1"/>
      </xdr:nvSpPr>
      <xdr:spPr>
        <a:xfrm>
          <a:off x="0" y="9525"/>
          <a:ext cx="9906000" cy="9324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11" name="Groupe 10"/>
        <xdr:cNvGrpSpPr/>
      </xdr:nvGrpSpPr>
      <xdr:grpSpPr>
        <a:xfrm>
          <a:off x="0" y="10658475"/>
          <a:ext cx="8382000" cy="1266825"/>
          <a:chOff x="0" y="9896475"/>
          <a:chExt cx="8382000" cy="1266825"/>
        </a:xfrm>
      </xdr:grpSpPr>
      <xdr:grpSp>
        <xdr:nvGrpSpPr>
          <xdr:cNvPr id="12" name="Groupe 11"/>
          <xdr:cNvGrpSpPr/>
        </xdr:nvGrpSpPr>
        <xdr:grpSpPr>
          <a:xfrm>
            <a:off x="0" y="9896475"/>
            <a:ext cx="8382000" cy="1266825"/>
            <a:chOff x="47625" y="5705475"/>
            <a:chExt cx="9858375" cy="1266826"/>
          </a:xfrm>
        </xdr:grpSpPr>
        <xdr:sp macro="" textlink="">
          <xdr:nvSpPr>
            <xdr:cNvPr id="14" name="Rectangle 13"/>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ZoneTexte 14"/>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3" name="Image 1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54</xdr:row>
      <xdr:rowOff>0</xdr:rowOff>
    </xdr:to>
    <xdr:sp macro="" textlink="">
      <xdr:nvSpPr>
        <xdr:cNvPr id="2" name="ZoneTexte 1"/>
        <xdr:cNvSpPr txBox="1"/>
      </xdr:nvSpPr>
      <xdr:spPr>
        <a:xfrm>
          <a:off x="0" y="9525"/>
          <a:ext cx="8382000" cy="102774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 "TOITURE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155 kg/m² à 375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14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46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3" name="Groupe 2"/>
        <xdr:cNvGrpSpPr/>
      </xdr:nvGrpSpPr>
      <xdr:grpSpPr>
        <a:xfrm>
          <a:off x="0" y="10658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52</xdr:row>
      <xdr:rowOff>9524</xdr:rowOff>
    </xdr:to>
    <xdr:sp macro="" textlink="">
      <xdr:nvSpPr>
        <xdr:cNvPr id="12" name="ZoneTexte 11"/>
        <xdr:cNvSpPr txBox="1"/>
      </xdr:nvSpPr>
      <xdr:spPr>
        <a:xfrm>
          <a:off x="0" y="0"/>
          <a:ext cx="9906000" cy="99155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74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a:t>
          </a: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ZoneTexte 17"/>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9"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46</xdr:row>
      <xdr:rowOff>190499</xdr:rowOff>
    </xdr:to>
    <xdr:sp macro="" textlink="">
      <xdr:nvSpPr>
        <xdr:cNvPr id="4" name="ZoneTexte 3"/>
        <xdr:cNvSpPr txBox="1"/>
      </xdr:nvSpPr>
      <xdr:spPr>
        <a:xfrm>
          <a:off x="0" y="19050"/>
          <a:ext cx="9906000" cy="8743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48</xdr:row>
      <xdr:rowOff>133350</xdr:rowOff>
    </xdr:from>
    <xdr:to>
      <xdr:col>11</xdr:col>
      <xdr:colOff>0</xdr:colOff>
      <xdr:row>55</xdr:row>
      <xdr:rowOff>0</xdr:rowOff>
    </xdr:to>
    <xdr:grpSp>
      <xdr:nvGrpSpPr>
        <xdr:cNvPr id="10" name="Groupe 9"/>
        <xdr:cNvGrpSpPr/>
      </xdr:nvGrpSpPr>
      <xdr:grpSpPr>
        <a:xfrm>
          <a:off x="0" y="9324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61</xdr:row>
      <xdr:rowOff>9525</xdr:rowOff>
    </xdr:to>
    <xdr:sp macro="" textlink="">
      <xdr:nvSpPr>
        <xdr:cNvPr id="2" name="ZoneTexte 1"/>
        <xdr:cNvSpPr txBox="1"/>
      </xdr:nvSpPr>
      <xdr:spPr>
        <a:xfrm>
          <a:off x="0" y="0"/>
          <a:ext cx="8382000" cy="11630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JARDIN POTAGER"</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Adapté pour la culture de légumes, d'arbustes à petits fruits et d'arbres fruitiers basse-tige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0 à 5 %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entre 560 et 700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entre 30 cm et 40 cm tassés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(facteur de tassement : 1,3)</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entre 36 cm et 46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entre 156 et 180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herbes aromatiques, plants potagers, arbustes à petits fruits, en association avec des plantes mellifères favorisant la pollinisation des fleurs (suggestions disponibles auprès du service technique d'OPTIGREEN). </a:t>
          </a:r>
          <a:r>
            <a:rPr kumimoji="0" lang="fr-FR" sz="1200" b="0" i="0" u="sng" strike="noStrike" kern="0" cap="none" spc="0" normalizeH="0" baseline="0" noProof="0">
              <a:ln>
                <a:noFill/>
              </a:ln>
              <a:solidFill>
                <a:prstClr val="black"/>
              </a:solidFill>
              <a:effectLst/>
              <a:uLnTx/>
              <a:uFillTx/>
              <a:latin typeface="+mn-lt"/>
              <a:ea typeface="+mn-ea"/>
              <a:cs typeface="+mn-cs"/>
            </a:rPr>
            <a:t>Remarque</a:t>
          </a:r>
          <a:r>
            <a:rPr kumimoji="0" lang="fr-FR" sz="1200" b="0" i="0" u="none" strike="noStrike" kern="0" cap="none" spc="0" normalizeH="0" baseline="0" noProof="0">
              <a:ln>
                <a:noFill/>
              </a:ln>
              <a:solidFill>
                <a:prstClr val="black"/>
              </a:solidFill>
              <a:effectLst/>
              <a:uLnTx/>
              <a:uFillTx/>
              <a:latin typeface="+mn-lt"/>
              <a:ea typeface="+mn-ea"/>
              <a:cs typeface="+mn-cs"/>
            </a:rPr>
            <a:t> : Un jardin potager requiert d'associer judicieusement légumes et plantes pour optimiser les associations bénéfiques et éviter celles qui sont défavorables.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intensif I à base de matériaux naturels (agrégats  minéraux poreux et compost de déchets verts). Capacité de rétention d'eau : ≥ 45% en volume. Masse volumique à CME : 1400 kg/m3. Epaisseur environ 30 cm tassés, selon les végétaux et les légumes plantés.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une épaisseur de couche de culture supérieure à 30 cm : Sous substrat U à forte capacité de drainage, composé d'agrégats minéraux poreux et de matières organiques. Capacité de rétention d'eau : ≥ 25% en volume. Masse volumique à CME : 1150 kg/m3. Epaisseur : jusqu'à 10 cm tassés, selon les végétaux et les légumes plantés.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60 en PEHD recyclé, rempli avec des agrégats minéraux poreux PERL 7/16 La (masse volumique à CME : 1150 kg/m3. Volume : 45 l/m²). Réserve d'eau rempli : env. 17 l/m². Epaisseur : 60 mm. Résistance à la compression : 650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RMS500, non tissé en fibres synthétiques recyclées, imputrescible. Rétention d'eau : env. 3,5 l/m². Masse surfacique : 500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d'un regard de visite amovible OPTIGREEN, en plastique ABS, rendant les évacuations des eaux pluviales accessibles. Dimensions : 350 x 350 mm. Eléments empilables de 10 cm de hauteur. Hauteur maximale : 100 cm.</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relatif aux exigences des végétaux et légumes mis en place sur la toiture. Le désherbage, la fertilisation et le travail de la couche de culture sont essentiels pour obtenir de bons rendements de production.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plantée, une étude préalable doit être réalisée. Elle doit permettre de définir le nombre d’arrivées d’eau nécessaires en toiture, leur débit et leur pression dynamique. Le mode d’arrosage (aspersion ou goutte à goutte) sera fonction des plants potagers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avril et octobre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3" name="Groupe 2"/>
        <xdr:cNvGrpSpPr/>
      </xdr:nvGrpSpPr>
      <xdr:grpSpPr>
        <a:xfrm>
          <a:off x="0" y="11991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51</xdr:row>
      <xdr:rowOff>180975</xdr:rowOff>
    </xdr:to>
    <xdr:sp macro="" textlink="">
      <xdr:nvSpPr>
        <xdr:cNvPr id="4" name="ZoneTexte 3"/>
        <xdr:cNvSpPr txBox="1"/>
      </xdr:nvSpPr>
      <xdr:spPr>
        <a:xfrm>
          <a:off x="0" y="19051"/>
          <a:ext cx="9906000" cy="9305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5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8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5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endParaRPr lang="fr-FR" sz="1200">
            <a:effectLst/>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0" name="Groupe 9"/>
        <xdr:cNvGrpSpPr/>
      </xdr:nvGrpSpPr>
      <xdr:grpSpPr>
        <a:xfrm>
          <a:off x="0" y="10277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171450</xdr:rowOff>
    </xdr:to>
    <xdr:sp macro="" textlink="">
      <xdr:nvSpPr>
        <xdr:cNvPr id="10" name="ZoneTexte 9"/>
        <xdr:cNvSpPr txBox="1"/>
      </xdr:nvSpPr>
      <xdr:spPr>
        <a:xfrm>
          <a:off x="0" y="0"/>
          <a:ext cx="9906000" cy="9505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 1 à 3,5 %</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7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8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23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7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pare gravier ajouré SKL 80 en plastique ABS , de hauteur 80 mm, ou équivalent.</a:t>
          </a: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doit être prolongé les premières semaines si les conditions climatiques l'imposent. </a:t>
          </a:r>
        </a:p>
        <a:p>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8" name="Groupe 7"/>
        <xdr:cNvGrpSpPr/>
      </xdr:nvGrpSpPr>
      <xdr:grpSpPr>
        <a:xfrm>
          <a:off x="0" y="10848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7" name="Rectangle 16"/>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ZoneTexte 17"/>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9"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6" name="Imag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54</xdr:row>
      <xdr:rowOff>180975</xdr:rowOff>
    </xdr:to>
    <xdr:sp macro="" textlink="">
      <xdr:nvSpPr>
        <xdr:cNvPr id="10" name="ZoneTexte 9"/>
        <xdr:cNvSpPr txBox="1"/>
      </xdr:nvSpPr>
      <xdr:spPr>
        <a:xfrm>
          <a:off x="0" y="19050"/>
          <a:ext cx="9906000" cy="9305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7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8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7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xdr:txBody>
    </xdr:sp>
    <xdr:clientData/>
  </xdr:twoCellAnchor>
  <xdr:twoCellAnchor>
    <xdr:from>
      <xdr:col>0</xdr:col>
      <xdr:colOff>0</xdr:colOff>
      <xdr:row>56</xdr:row>
      <xdr:rowOff>133350</xdr:rowOff>
    </xdr:from>
    <xdr:to>
      <xdr:col>11</xdr:col>
      <xdr:colOff>0</xdr:colOff>
      <xdr:row>63</xdr:row>
      <xdr:rowOff>0</xdr:rowOff>
    </xdr:to>
    <xdr:grpSp>
      <xdr:nvGrpSpPr>
        <xdr:cNvPr id="8" name="Groupe 7"/>
        <xdr:cNvGrpSpPr/>
      </xdr:nvGrpSpPr>
      <xdr:grpSpPr>
        <a:xfrm>
          <a:off x="0" y="10848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7" name="Rectangle 16"/>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ZoneTexte 17"/>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9"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6" name="Imag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49</xdr:row>
      <xdr:rowOff>0</xdr:rowOff>
    </xdr:to>
    <xdr:sp macro="" textlink="">
      <xdr:nvSpPr>
        <xdr:cNvPr id="4" name="ZoneTexte 3"/>
        <xdr:cNvSpPr txBox="1"/>
      </xdr:nvSpPr>
      <xdr:spPr>
        <a:xfrm>
          <a:off x="0" y="19050"/>
          <a:ext cx="9906000" cy="8743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50</xdr:row>
      <xdr:rowOff>133350</xdr:rowOff>
    </xdr:from>
    <xdr:to>
      <xdr:col>11</xdr:col>
      <xdr:colOff>0</xdr:colOff>
      <xdr:row>57</xdr:row>
      <xdr:rowOff>0</xdr:rowOff>
    </xdr:to>
    <xdr:grpSp>
      <xdr:nvGrpSpPr>
        <xdr:cNvPr id="10" name="Groupe 9"/>
        <xdr:cNvGrpSpPr/>
      </xdr:nvGrpSpPr>
      <xdr:grpSpPr>
        <a:xfrm>
          <a:off x="0" y="9705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52</xdr:row>
      <xdr:rowOff>0</xdr:rowOff>
    </xdr:to>
    <xdr:sp macro="" textlink="">
      <xdr:nvSpPr>
        <xdr:cNvPr id="10" name="ZoneTexte 9"/>
        <xdr:cNvSpPr txBox="1"/>
      </xdr:nvSpPr>
      <xdr:spPr>
        <a:xfrm>
          <a:off x="0" y="19051"/>
          <a:ext cx="9906000" cy="87439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7" name="Rectangle 16"/>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ZoneTexte 17"/>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9"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6" name="Imag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52</xdr:row>
      <xdr:rowOff>0</xdr:rowOff>
    </xdr:to>
    <xdr:sp macro="" textlink="">
      <xdr:nvSpPr>
        <xdr:cNvPr id="5" name="ZoneTexte 4"/>
        <xdr:cNvSpPr txBox="1"/>
      </xdr:nvSpPr>
      <xdr:spPr>
        <a:xfrm>
          <a:off x="0" y="0"/>
          <a:ext cx="9906000" cy="9906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1" name="Groupe 10"/>
        <xdr:cNvGrpSpPr/>
      </xdr:nvGrpSpPr>
      <xdr:grpSpPr>
        <a:xfrm>
          <a:off x="0" y="10277475"/>
          <a:ext cx="8382000" cy="1266825"/>
          <a:chOff x="0" y="9896475"/>
          <a:chExt cx="8382000" cy="1266825"/>
        </a:xfrm>
      </xdr:grpSpPr>
      <xdr:grpSp>
        <xdr:nvGrpSpPr>
          <xdr:cNvPr id="12" name="Groupe 11"/>
          <xdr:cNvGrpSpPr/>
        </xdr:nvGrpSpPr>
        <xdr:grpSpPr>
          <a:xfrm>
            <a:off x="0" y="9896475"/>
            <a:ext cx="8382000" cy="1266825"/>
            <a:chOff x="47625" y="5705475"/>
            <a:chExt cx="9858375" cy="1266826"/>
          </a:xfrm>
        </xdr:grpSpPr>
        <xdr:sp macro="" textlink="">
          <xdr:nvSpPr>
            <xdr:cNvPr id="14" name="Rectangle 13"/>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ZoneTexte 14"/>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3" name="Image 1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52</xdr:row>
      <xdr:rowOff>0</xdr:rowOff>
    </xdr:to>
    <xdr:sp macro="" textlink="">
      <xdr:nvSpPr>
        <xdr:cNvPr id="2" name="ZoneTexte 1"/>
        <xdr:cNvSpPr txBox="1"/>
      </xdr:nvSpPr>
      <xdr:spPr>
        <a:xfrm>
          <a:off x="0" y="19051"/>
          <a:ext cx="8382000" cy="98869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155 kg/m² à 375 kg/m² </a:t>
          </a:r>
          <a:r>
            <a:rPr kumimoji="0" lang="fr-FR" sz="1100" b="0" i="0" u="none" strike="noStrike" kern="0" cap="none" spc="0" normalizeH="0" baseline="0" noProof="0">
              <a:ln>
                <a:noFill/>
              </a:ln>
              <a:solidFill>
                <a:prstClr val="black"/>
              </a:solidFill>
              <a:effectLst/>
              <a:uLnTx/>
              <a:uFillTx/>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14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46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3" name="Groupe 2"/>
        <xdr:cNvGrpSpPr/>
      </xdr:nvGrpSpPr>
      <xdr:grpSpPr>
        <a:xfrm>
          <a:off x="0" y="10277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53</xdr:row>
      <xdr:rowOff>9524</xdr:rowOff>
    </xdr:to>
    <xdr:sp macro="" textlink="">
      <xdr:nvSpPr>
        <xdr:cNvPr id="6" name="ZoneTexte 5"/>
        <xdr:cNvSpPr txBox="1"/>
      </xdr:nvSpPr>
      <xdr:spPr>
        <a:xfrm>
          <a:off x="0" y="0"/>
          <a:ext cx="9906000" cy="101060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74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a:t>
          </a:r>
          <a:endParaRPr lang="fr-FR" sz="1600" kern="150">
            <a:effectLst/>
            <a:latin typeface="+mn-lt"/>
            <a:ea typeface="Cambria"/>
            <a:cs typeface="Tahoma"/>
          </a:endParaRPr>
        </a:p>
      </xdr:txBody>
    </xdr:sp>
    <xdr:clientData/>
  </xdr:twoCellAnchor>
  <xdr:twoCellAnchor>
    <xdr:from>
      <xdr:col>0</xdr:col>
      <xdr:colOff>0</xdr:colOff>
      <xdr:row>54</xdr:row>
      <xdr:rowOff>133350</xdr:rowOff>
    </xdr:from>
    <xdr:to>
      <xdr:col>11</xdr:col>
      <xdr:colOff>0</xdr:colOff>
      <xdr:row>61</xdr:row>
      <xdr:rowOff>0</xdr:rowOff>
    </xdr:to>
    <xdr:grpSp>
      <xdr:nvGrpSpPr>
        <xdr:cNvPr id="12" name="Groupe 11"/>
        <xdr:cNvGrpSpPr/>
      </xdr:nvGrpSpPr>
      <xdr:grpSpPr>
        <a:xfrm>
          <a:off x="0" y="10467975"/>
          <a:ext cx="8382000" cy="1266825"/>
          <a:chOff x="0" y="9896475"/>
          <a:chExt cx="8382000" cy="1266825"/>
        </a:xfrm>
      </xdr:grpSpPr>
      <xdr:grpSp>
        <xdr:nvGrpSpPr>
          <xdr:cNvPr id="13" name="Groupe 12"/>
          <xdr:cNvGrpSpPr/>
        </xdr:nvGrpSpPr>
        <xdr:grpSpPr>
          <a:xfrm>
            <a:off x="0" y="9896475"/>
            <a:ext cx="8382000" cy="1266825"/>
            <a:chOff x="47625" y="5705475"/>
            <a:chExt cx="9858375" cy="1266826"/>
          </a:xfrm>
        </xdr:grpSpPr>
        <xdr:sp macro="" textlink="">
          <xdr:nvSpPr>
            <xdr:cNvPr id="15" name="Rectangle 14"/>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6" name="ZoneTexte 15"/>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7"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4" name="Image 1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48</xdr:row>
      <xdr:rowOff>190499</xdr:rowOff>
    </xdr:to>
    <xdr:sp macro="" textlink="">
      <xdr:nvSpPr>
        <xdr:cNvPr id="4" name="ZoneTexte 3"/>
        <xdr:cNvSpPr txBox="1"/>
      </xdr:nvSpPr>
      <xdr:spPr>
        <a:xfrm>
          <a:off x="0" y="19050"/>
          <a:ext cx="9906000" cy="8743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80 en aluminium épaisseur 1 mm, de hauteur 80 mm, ou équivalent. </a:t>
          </a:r>
          <a:r>
            <a:rPr lang="fr-FR" sz="1200">
              <a:effectLst/>
              <a:latin typeface="+mn-lt"/>
              <a:ea typeface="SimSun"/>
              <a:cs typeface="Tahoma"/>
            </a:rPr>
            <a:t>Pour des pentes de 6 à 20%, prévoir le maintien du profil de rive par des bandes continues en membrane d’étanchéité collées ou soudées, le talon en contact avec l’étanchéité étant disposé sous le système de végétalisation.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50</xdr:row>
      <xdr:rowOff>133350</xdr:rowOff>
    </xdr:from>
    <xdr:to>
      <xdr:col>11</xdr:col>
      <xdr:colOff>0</xdr:colOff>
      <xdr:row>57</xdr:row>
      <xdr:rowOff>0</xdr:rowOff>
    </xdr:to>
    <xdr:grpSp>
      <xdr:nvGrpSpPr>
        <xdr:cNvPr id="10" name="Groupe 9"/>
        <xdr:cNvGrpSpPr/>
      </xdr:nvGrpSpPr>
      <xdr:grpSpPr>
        <a:xfrm>
          <a:off x="0" y="9705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52</xdr:row>
      <xdr:rowOff>180975</xdr:rowOff>
    </xdr:to>
    <xdr:sp macro="" textlink="">
      <xdr:nvSpPr>
        <xdr:cNvPr id="4" name="ZoneTexte 3"/>
        <xdr:cNvSpPr txBox="1"/>
      </xdr:nvSpPr>
      <xdr:spPr>
        <a:xfrm>
          <a:off x="0" y="19051"/>
          <a:ext cx="9906000" cy="9305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6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6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Eléments drainants</a:t>
          </a:r>
          <a:r>
            <a:rPr kumimoji="0" lang="fr-FR" sz="1200" b="0" i="0" u="none" strike="noStrike" kern="0" cap="none" spc="0" normalizeH="0" baseline="0" noProof="0">
              <a:ln>
                <a:noFill/>
              </a:ln>
              <a:solidFill>
                <a:prstClr val="black"/>
              </a:solidFill>
              <a:effectLst/>
              <a:uLnTx/>
              <a:uFillTx/>
              <a:latin typeface="+mn-lt"/>
              <a:ea typeface="+mn-ea"/>
              <a:cs typeface="+mn-cs"/>
            </a:rPr>
            <a:t> : Kit Triangle OPTIGREEN composé de canaux d'évacuation triangulaires et de connecteurs en étoile en plastique ABS recyclé. Débit d'écoulement minimum : env. 0,55l/s.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80 en aluminium épaisseur 1 mm, de hauteur 80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endParaRPr lang="fr-FR" sz="1200">
            <a:effectLst/>
          </a:endParaRPr>
        </a:p>
      </xdr:txBody>
    </xdr:sp>
    <xdr:clientData/>
  </xdr:twoCellAnchor>
  <xdr:twoCellAnchor>
    <xdr:from>
      <xdr:col>0</xdr:col>
      <xdr:colOff>0</xdr:colOff>
      <xdr:row>54</xdr:row>
      <xdr:rowOff>133350</xdr:rowOff>
    </xdr:from>
    <xdr:to>
      <xdr:col>11</xdr:col>
      <xdr:colOff>0</xdr:colOff>
      <xdr:row>61</xdr:row>
      <xdr:rowOff>0</xdr:rowOff>
    </xdr:to>
    <xdr:grpSp>
      <xdr:nvGrpSpPr>
        <xdr:cNvPr id="10" name="Groupe 9"/>
        <xdr:cNvGrpSpPr/>
      </xdr:nvGrpSpPr>
      <xdr:grpSpPr>
        <a:xfrm>
          <a:off x="0" y="10467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61</xdr:row>
      <xdr:rowOff>9525</xdr:rowOff>
    </xdr:to>
    <xdr:sp macro="" textlink="">
      <xdr:nvSpPr>
        <xdr:cNvPr id="2" name="ZoneTexte 1"/>
        <xdr:cNvSpPr txBox="1"/>
      </xdr:nvSpPr>
      <xdr:spPr>
        <a:xfrm>
          <a:off x="0" y="0"/>
          <a:ext cx="8382000" cy="11630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"TOITURE-JARDIN"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Aménagement de jardin sur toiture (gazons, arbustes, arbres,...)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0 à 5 %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minimum 560 kg/m²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minimum 30 cm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tassés (facteur de tassement : 1,3)</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minimum 36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minimum 156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à adapter en fonction des usages de la terrasse jardin, de l'esthétique souhaitée...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intensif I à base de matériaux naturels (agrégats  minéraux poreux et compost de déchets verts). Capacité de rétention d'eau : ≥ 45% en volume. Masse volumique à CME : 1400 kg/m3. Epaisseur environ 30 cm tassés, selon les végétaux.</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une épaisseur de couche de culture supérieure à 30 cm : Sous substrat U à forte capacité de drainage, composé d'agrégats minéraux poreux et de matières organiques. Capacité de rétention d'eau : ≥ 25% en volume. Masse volumique à CME : 1150 kg/m3. Epaisseur : à définir, en fonction des végétaux mis en oeuvre.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60 en PEHD recyclé, rempli avec des agrégats minéraux poreux PERL 7/16 La (masse volumique à CME : 1150 kg/m3. Volume : 45 l/m²). Réserve d'eau rempli : env. 17 l/m². Epaisseur : 60 mm. Résistance à la compression : 650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RMS500, non tissé en fibres synthétiques recyclées, imputrescible. Rétention d'eau : env. 3,5 l/m². Masse surfacique : 500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d'un regard de visite amovible OPTIGREEN, en plastique ABS, rendant les évacuations des eaux pluviales accessibles. Dimensions : 350 x 350 mm. Eléments empilables de 10 cm de hauteur. Hauteur maximale : 100 cm.</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a:solidFill>
                <a:sysClr val="windowText" lastClr="000000"/>
              </a:solidFill>
              <a:effectLst/>
              <a:latin typeface="+mn-lt"/>
              <a:ea typeface="Calibri"/>
              <a:cs typeface="Times New Roman"/>
            </a:rPr>
            <a:t>L'entretien est obligatoire. Après réception, l'entretien doit faire l'objet d'un contrat avec le maître d'ouvrage. La fréquence minimale d'intervention est définie dans le contrat d'entretien en accord avec le maître d'ouvrage.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plantée, une étude préalable doit être réalisée. Elle doit permettre de définir le nombre d’arrivées d’eau nécessaires en toiture, leur débit et leur pression dynamique. Le mode d’arrosage (aspersion ou goutte à goutte) sera fonction des végétaux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avril et octobre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p>
      </xdr:txBody>
    </xdr:sp>
    <xdr:clientData/>
  </xdr:twoCellAnchor>
  <xdr:twoCellAnchor>
    <xdr:from>
      <xdr:col>0</xdr:col>
      <xdr:colOff>0</xdr:colOff>
      <xdr:row>62</xdr:row>
      <xdr:rowOff>133350</xdr:rowOff>
    </xdr:from>
    <xdr:to>
      <xdr:col>11</xdr:col>
      <xdr:colOff>0</xdr:colOff>
      <xdr:row>69</xdr:row>
      <xdr:rowOff>0</xdr:rowOff>
    </xdr:to>
    <xdr:grpSp>
      <xdr:nvGrpSpPr>
        <xdr:cNvPr id="3" name="Groupe 2"/>
        <xdr:cNvGrpSpPr/>
      </xdr:nvGrpSpPr>
      <xdr:grpSpPr>
        <a:xfrm>
          <a:off x="0" y="11991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171450</xdr:rowOff>
    </xdr:to>
    <xdr:sp macro="" textlink="">
      <xdr:nvSpPr>
        <xdr:cNvPr id="4" name="ZoneTexte 3"/>
        <xdr:cNvSpPr txBox="1"/>
      </xdr:nvSpPr>
      <xdr:spPr>
        <a:xfrm>
          <a:off x="0" y="0"/>
          <a:ext cx="9906000" cy="9696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a:t>
          </a:r>
          <a:r>
            <a:rPr lang="fr-FR" sz="1400" b="1" baseline="0">
              <a:solidFill>
                <a:schemeClr val="dk1"/>
              </a:solidFill>
              <a:effectLst/>
              <a:latin typeface="+mn-lt"/>
              <a:ea typeface="+mn-ea"/>
              <a:cs typeface="+mn-cs"/>
            </a:rPr>
            <a:t> 4</a:t>
          </a:r>
          <a:r>
            <a:rPr lang="fr-FR" sz="1400" b="1">
              <a:solidFill>
                <a:schemeClr val="dk1"/>
              </a:solidFill>
              <a:effectLst/>
              <a:latin typeface="+mn-lt"/>
              <a:ea typeface="+mn-ea"/>
              <a:cs typeface="+mn-cs"/>
            </a:rPr>
            <a:t> à 20</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105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8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9</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23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8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80 en aluminium épaisseur 1 mm, de hauteur 80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doit être prolongé les premières semaines si les conditions climatiques l'imposent. </a:t>
          </a:r>
        </a:p>
        <a:p>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10" name="Groupe 9"/>
        <xdr:cNvGrpSpPr/>
      </xdr:nvGrpSpPr>
      <xdr:grpSpPr>
        <a:xfrm>
          <a:off x="0" y="10848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54</xdr:row>
      <xdr:rowOff>0</xdr:rowOff>
    </xdr:to>
    <xdr:sp macro="" textlink="">
      <xdr:nvSpPr>
        <xdr:cNvPr id="4" name="ZoneTexte 3"/>
        <xdr:cNvSpPr txBox="1"/>
      </xdr:nvSpPr>
      <xdr:spPr>
        <a:xfrm>
          <a:off x="0" y="19050"/>
          <a:ext cx="9906000" cy="9696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8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80 en aluminium épaisseur 1 mm, de hauteur 80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xdr:txBody>
    </xdr:sp>
    <xdr:clientData/>
  </xdr:twoCellAnchor>
  <xdr:twoCellAnchor>
    <xdr:from>
      <xdr:col>0</xdr:col>
      <xdr:colOff>0</xdr:colOff>
      <xdr:row>55</xdr:row>
      <xdr:rowOff>133350</xdr:rowOff>
    </xdr:from>
    <xdr:to>
      <xdr:col>11</xdr:col>
      <xdr:colOff>0</xdr:colOff>
      <xdr:row>62</xdr:row>
      <xdr:rowOff>0</xdr:rowOff>
    </xdr:to>
    <xdr:grpSp>
      <xdr:nvGrpSpPr>
        <xdr:cNvPr id="10" name="Groupe 9"/>
        <xdr:cNvGrpSpPr/>
      </xdr:nvGrpSpPr>
      <xdr:grpSpPr>
        <a:xfrm>
          <a:off x="0" y="10658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0</xdr:rowOff>
    </xdr:to>
    <xdr:sp macro="" textlink="">
      <xdr:nvSpPr>
        <xdr:cNvPr id="4" name="ZoneTexte 3"/>
        <xdr:cNvSpPr txBox="1"/>
      </xdr:nvSpPr>
      <xdr:spPr>
        <a:xfrm>
          <a:off x="0" y="19050"/>
          <a:ext cx="9906000" cy="9315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du Service technique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0" name="Groupe 9"/>
        <xdr:cNvGrpSpPr/>
      </xdr:nvGrpSpPr>
      <xdr:grpSpPr>
        <a:xfrm>
          <a:off x="0" y="10277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53</xdr:row>
      <xdr:rowOff>180975</xdr:rowOff>
    </xdr:to>
    <xdr:sp macro="" textlink="">
      <xdr:nvSpPr>
        <xdr:cNvPr id="10" name="ZoneTexte 9"/>
        <xdr:cNvSpPr txBox="1"/>
      </xdr:nvSpPr>
      <xdr:spPr>
        <a:xfrm>
          <a:off x="0" y="19051"/>
          <a:ext cx="9906000" cy="94964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du Service technique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7" name="Rectangle 16"/>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 name="ZoneTexte 17"/>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9"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6" name="Imag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53</xdr:row>
      <xdr:rowOff>180975</xdr:rowOff>
    </xdr:to>
    <xdr:sp macro="" textlink="">
      <xdr:nvSpPr>
        <xdr:cNvPr id="5" name="ZoneTexte 4"/>
        <xdr:cNvSpPr txBox="1"/>
      </xdr:nvSpPr>
      <xdr:spPr>
        <a:xfrm>
          <a:off x="0" y="9525"/>
          <a:ext cx="9906000" cy="10267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du Service technique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11" name="Groupe 10"/>
        <xdr:cNvGrpSpPr/>
      </xdr:nvGrpSpPr>
      <xdr:grpSpPr>
        <a:xfrm>
          <a:off x="0" y="10658475"/>
          <a:ext cx="8382000" cy="1266825"/>
          <a:chOff x="0" y="9896475"/>
          <a:chExt cx="8382000" cy="1266825"/>
        </a:xfrm>
      </xdr:grpSpPr>
      <xdr:grpSp>
        <xdr:nvGrpSpPr>
          <xdr:cNvPr id="12" name="Groupe 11"/>
          <xdr:cNvGrpSpPr/>
        </xdr:nvGrpSpPr>
        <xdr:grpSpPr>
          <a:xfrm>
            <a:off x="0" y="9896475"/>
            <a:ext cx="8382000" cy="1266825"/>
            <a:chOff x="47625" y="5705475"/>
            <a:chExt cx="9858375" cy="1266826"/>
          </a:xfrm>
        </xdr:grpSpPr>
        <xdr:sp macro="" textlink="">
          <xdr:nvSpPr>
            <xdr:cNvPr id="14" name="Rectangle 13"/>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ZoneTexte 14"/>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3" name="Image 1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53</xdr:row>
      <xdr:rowOff>180975</xdr:rowOff>
    </xdr:to>
    <xdr:sp macro="" textlink="">
      <xdr:nvSpPr>
        <xdr:cNvPr id="2" name="ZoneTexte 1"/>
        <xdr:cNvSpPr txBox="1"/>
      </xdr:nvSpPr>
      <xdr:spPr>
        <a:xfrm>
          <a:off x="0" y="19051"/>
          <a:ext cx="8382000" cy="102584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195 kg/m² à 415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14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46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du Service technique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3" name="Groupe 2"/>
        <xdr:cNvGrpSpPr/>
      </xdr:nvGrpSpPr>
      <xdr:grpSpPr>
        <a:xfrm>
          <a:off x="0" y="10658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9525</xdr:rowOff>
    </xdr:to>
    <xdr:sp macro="" textlink="">
      <xdr:nvSpPr>
        <xdr:cNvPr id="22" name="ZoneTexte 21"/>
        <xdr:cNvSpPr txBox="1"/>
      </xdr:nvSpPr>
      <xdr:spPr>
        <a:xfrm>
          <a:off x="0" y="0"/>
          <a:ext cx="9906000" cy="10296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315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74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du Service technique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a:t>
          </a: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49</xdr:row>
      <xdr:rowOff>15875</xdr:rowOff>
    </xdr:to>
    <xdr:sp macro="" textlink="">
      <xdr:nvSpPr>
        <xdr:cNvPr id="2" name="ZoneTexte 1"/>
        <xdr:cNvSpPr txBox="1"/>
      </xdr:nvSpPr>
      <xdr:spPr>
        <a:xfrm>
          <a:off x="0" y="19050"/>
          <a:ext cx="9906000" cy="9331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50</xdr:row>
      <xdr:rowOff>133350</xdr:rowOff>
    </xdr:from>
    <xdr:to>
      <xdr:col>11</xdr:col>
      <xdr:colOff>0</xdr:colOff>
      <xdr:row>57</xdr:row>
      <xdr:rowOff>0</xdr:rowOff>
    </xdr:to>
    <xdr:grpSp>
      <xdr:nvGrpSpPr>
        <xdr:cNvPr id="8" name="Groupe 7"/>
        <xdr:cNvGrpSpPr/>
      </xdr:nvGrpSpPr>
      <xdr:grpSpPr>
        <a:xfrm>
          <a:off x="0" y="9705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55</xdr:row>
      <xdr:rowOff>180975</xdr:rowOff>
    </xdr:to>
    <xdr:sp macro="" textlink="">
      <xdr:nvSpPr>
        <xdr:cNvPr id="2" name="ZoneTexte 1"/>
        <xdr:cNvSpPr txBox="1"/>
      </xdr:nvSpPr>
      <xdr:spPr>
        <a:xfrm>
          <a:off x="0" y="19051"/>
          <a:ext cx="9906000" cy="9305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5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endParaRPr lang="fr-FR" sz="1200">
            <a:effectLst/>
          </a:endParaRPr>
        </a:p>
      </xdr:txBody>
    </xdr:sp>
    <xdr:clientData/>
  </xdr:twoCellAnchor>
  <xdr:twoCellAnchor>
    <xdr:from>
      <xdr:col>0</xdr:col>
      <xdr:colOff>0</xdr:colOff>
      <xdr:row>57</xdr:row>
      <xdr:rowOff>133350</xdr:rowOff>
    </xdr:from>
    <xdr:to>
      <xdr:col>11</xdr:col>
      <xdr:colOff>0</xdr:colOff>
      <xdr:row>64</xdr:row>
      <xdr:rowOff>0</xdr:rowOff>
    </xdr:to>
    <xdr:grpSp>
      <xdr:nvGrpSpPr>
        <xdr:cNvPr id="8" name="Groupe 7"/>
        <xdr:cNvGrpSpPr/>
      </xdr:nvGrpSpPr>
      <xdr:grpSpPr>
        <a:xfrm>
          <a:off x="0" y="11039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58</xdr:row>
      <xdr:rowOff>171450</xdr:rowOff>
    </xdr:to>
    <xdr:sp macro="" textlink="">
      <xdr:nvSpPr>
        <xdr:cNvPr id="2" name="ZoneTexte 1"/>
        <xdr:cNvSpPr txBox="1"/>
      </xdr:nvSpPr>
      <xdr:spPr>
        <a:xfrm>
          <a:off x="0" y="0"/>
          <a:ext cx="9906000" cy="9315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Support béton - Pente 0 à 1%</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6 cm tassés (facteur de tassement : 1,2)</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12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32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E 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35% en volume. Masse volumique à CME : 1450 kg/m3. Epaisseur 6 cm tassés. Conformément aux Règles Professionnelles, l'utilisation de terre végétale est strictement interdite. </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filtrante</a:t>
          </a:r>
          <a:r>
            <a:rPr lang="fr-FR" sz="1200">
              <a:solidFill>
                <a:schemeClr val="dk1"/>
              </a:solidFill>
              <a:effectLst/>
              <a:latin typeface="+mn-lt"/>
              <a:ea typeface="+mn-ea"/>
              <a:cs typeface="+mn-cs"/>
            </a:rPr>
            <a:t> : Filtre géotextile type 105 non tissé en fibres de polypropylène. Perméabilité verticale : 130 l/(m².s). Ouverture de filtration : 60 μ ≤ O</a:t>
          </a:r>
          <a:r>
            <a:rPr lang="fr-FR" sz="1200" baseline="-25000">
              <a:solidFill>
                <a:schemeClr val="dk1"/>
              </a:solidFill>
              <a:effectLst/>
              <a:latin typeface="+mn-lt"/>
              <a:ea typeface="+mn-ea"/>
              <a:cs typeface="+mn-cs"/>
            </a:rPr>
            <a:t>f</a:t>
          </a:r>
          <a:r>
            <a:rPr lang="fr-FR" sz="1200">
              <a:solidFill>
                <a:schemeClr val="dk1"/>
              </a:solidFill>
              <a:effectLst/>
              <a:latin typeface="+mn-lt"/>
              <a:ea typeface="+mn-ea"/>
              <a:cs typeface="+mn-cs"/>
            </a:rPr>
            <a:t> ≤ 200 μ. Masse</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surfacique : 105 g/m².</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drainante</a:t>
          </a:r>
          <a:r>
            <a:rPr lang="fr-FR" sz="1200">
              <a:solidFill>
                <a:schemeClr val="dk1"/>
              </a:solidFill>
              <a:effectLst/>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endParaRPr lang="fr-FR" sz="120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pare gravier ajouré SKL 120 en plastique ABS , de hauteur 120 mm, ou équivalent.</a:t>
          </a: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 </a:t>
          </a:r>
          <a:r>
            <a:rPr kumimoji="0" lang="fr-FR" sz="1200" b="0" i="0" u="none" strike="noStrike" kern="0" cap="none" spc="0" normalizeH="0" baseline="0" noProof="0">
              <a:ln>
                <a:noFill/>
              </a:ln>
              <a:solidFill>
                <a:prstClr val="black"/>
              </a:solidFill>
              <a:effectLst/>
              <a:uLnTx/>
              <a:uFillTx/>
              <a:latin typeface="+mn-lt"/>
              <a:ea typeface="+mn-ea"/>
              <a:cs typeface="+mn-cs"/>
            </a:rPr>
            <a:t>La mise en place d'un système d'arrosage automatique peut être recommandée (conseils disponibles auprès du Service technique OPTIGREEN).</a:t>
          </a:r>
        </a:p>
        <a:p>
          <a:endParaRPr lang="fr-FR" sz="1200">
            <a:solidFill>
              <a:schemeClr val="dk1"/>
            </a:solidFill>
            <a:effectLst/>
            <a:latin typeface="+mn-lt"/>
            <a:ea typeface="+mn-ea"/>
            <a:cs typeface="+mn-cs"/>
          </a:endParaRP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8" name="Groupe 7"/>
        <xdr:cNvGrpSpPr/>
      </xdr:nvGrpSpPr>
      <xdr:grpSpPr>
        <a:xfrm>
          <a:off x="0" y="11610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64</xdr:row>
      <xdr:rowOff>133350</xdr:rowOff>
    </xdr:from>
    <xdr:to>
      <xdr:col>13</xdr:col>
      <xdr:colOff>0</xdr:colOff>
      <xdr:row>71</xdr:row>
      <xdr:rowOff>0</xdr:rowOff>
    </xdr:to>
    <xdr:grpSp>
      <xdr:nvGrpSpPr>
        <xdr:cNvPr id="3" name="Groupe 2"/>
        <xdr:cNvGrpSpPr/>
      </xdr:nvGrpSpPr>
      <xdr:grpSpPr>
        <a:xfrm>
          <a:off x="47625" y="11610975"/>
          <a:ext cx="9858375" cy="1266825"/>
          <a:chOff x="47625" y="5705475"/>
          <a:chExt cx="9858375" cy="1266826"/>
        </a:xfrm>
      </xdr:grpSpPr>
      <xdr:sp macro="" textlink="">
        <xdr:nvSpPr>
          <xdr:cNvPr id="4" name="Rectangle 3"/>
          <xdr:cNvSpPr/>
        </xdr:nvSpPr>
        <xdr:spPr>
          <a:xfrm>
            <a:off x="3676650" y="5705475"/>
            <a:ext cx="622935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xdr:cNvSpPr txBox="1"/>
        </xdr:nvSpPr>
        <xdr:spPr>
          <a:xfrm>
            <a:off x="3695699" y="5724525"/>
            <a:ext cx="613410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bg1"/>
                </a:solidFill>
                <a:latin typeface="+mn-lt"/>
                <a:cs typeface="Aharoni" panose="02010803020104030203" pitchFamily="2" charset="-79"/>
              </a:rPr>
              <a:t>Optigreen France   //   15 rue Maurice Hollande </a:t>
            </a:r>
            <a:r>
              <a:rPr lang="fr-FR" sz="1400" b="1" baseline="0">
                <a:solidFill>
                  <a:schemeClr val="bg1"/>
                </a:solidFill>
                <a:latin typeface="+mn-lt"/>
                <a:cs typeface="Aharoni" panose="02010803020104030203" pitchFamily="2" charset="-79"/>
              </a:rPr>
              <a:t>  </a:t>
            </a:r>
            <a:r>
              <a:rPr lang="fr-FR" sz="1400" b="1">
                <a:solidFill>
                  <a:schemeClr val="bg1"/>
                </a:solidFill>
                <a:latin typeface="+mn-lt"/>
                <a:cs typeface="Aharoni" panose="02010803020104030203" pitchFamily="2" charset="-79"/>
              </a:rPr>
              <a:t>51100 REIMS</a:t>
            </a:r>
          </a:p>
          <a:p>
            <a:r>
              <a:rPr lang="fr-FR" sz="1400" b="1">
                <a:solidFill>
                  <a:schemeClr val="bg1"/>
                </a:solidFill>
                <a:latin typeface="+mn-lt"/>
                <a:cs typeface="Aharoni" panose="02010803020104030203" pitchFamily="2" charset="-79"/>
              </a:rPr>
              <a:t>Téléphone : + 33 (0) 3 24 52 68 37   //   info@optigreen.fr   //</a:t>
            </a:r>
            <a:r>
              <a:rPr lang="fr-FR" sz="1400" b="1" baseline="0">
                <a:solidFill>
                  <a:schemeClr val="bg1"/>
                </a:solidFill>
                <a:latin typeface="+mn-lt"/>
                <a:cs typeface="Aharoni" panose="02010803020104030203" pitchFamily="2" charset="-79"/>
              </a:rPr>
              <a:t>   www.optigreen.fr</a:t>
            </a:r>
            <a:endParaRPr lang="fr-FR" sz="1400" b="1">
              <a:solidFill>
                <a:schemeClr val="bg1"/>
              </a:solidFill>
              <a:latin typeface="+mn-lt"/>
              <a:cs typeface="Aharoni" panose="02010803020104030203" pitchFamily="2" charset="-79"/>
            </a:endParaRPr>
          </a:p>
        </xdr:txBody>
      </xdr:sp>
      <xdr:sp macro="" textlink="">
        <xdr:nvSpPr>
          <xdr:cNvPr id="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 name="Imag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123825" y="5734050"/>
            <a:ext cx="2485207" cy="428626"/>
          </a:xfrm>
          <a:prstGeom prst="rect">
            <a:avLst/>
          </a:prstGeom>
        </xdr:spPr>
      </xdr:pic>
    </xdr:grpSp>
    <xdr:clientData/>
  </xdr:twoCellAnchor>
  <xdr:twoCellAnchor>
    <xdr:from>
      <xdr:col>0</xdr:col>
      <xdr:colOff>0</xdr:colOff>
      <xdr:row>0</xdr:row>
      <xdr:rowOff>0</xdr:rowOff>
    </xdr:from>
    <xdr:to>
      <xdr:col>11</xdr:col>
      <xdr:colOff>0</xdr:colOff>
      <xdr:row>54</xdr:row>
      <xdr:rowOff>9525</xdr:rowOff>
    </xdr:to>
    <xdr:sp macro="" textlink="">
      <xdr:nvSpPr>
        <xdr:cNvPr id="8" name="ZoneTexte 7"/>
        <xdr:cNvSpPr txBox="1"/>
      </xdr:nvSpPr>
      <xdr:spPr>
        <a:xfrm>
          <a:off x="0" y="0"/>
          <a:ext cx="8382000" cy="9534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SYSTEME GESTION DES EAUX PLUVIALES OPTIGREEN</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ECONOMIQUE SUR "MEANDRE 30"</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100" b="0" i="0" u="none" strike="noStrike" kern="0" cap="none" spc="0" normalizeH="0" baseline="0" noProof="0">
              <a:ln>
                <a:noFill/>
              </a:ln>
              <a:solidFill>
                <a:sysClr val="windowText" lastClr="000000"/>
              </a:solidFill>
              <a:effectLst/>
              <a:uLnTx/>
              <a:uFillTx/>
              <a:latin typeface="+mn-lt"/>
              <a:ea typeface="+mn-ea"/>
              <a:cs typeface="+mn-cs"/>
            </a:rPr>
            <a:t> </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Domaine d'emploi : pente de 0 à 20%, tous support (béton, bois, TAN)</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 système de gestion des eaux pluviales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 dispositif décrit ci-dessous fait l’objet d’une annexe au Cahier des Charges OPTIGREEN visé par un bureau de contrôle.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Caractéristiques du système</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Hauteur du système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90 mm (pour 6 cm de substrat)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Abattement des eaux pluviales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Lame d'eau de 5 mm (ou 12, 16, 22 mm pour respectivement 15, 20, 30 cm de substrat avec végétalisation adaptée).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Volume d'eau retenu temporairement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29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végétale</a:t>
          </a:r>
          <a:r>
            <a:rPr lang="fr-FR" sz="1200" b="0" i="0" baseline="0">
              <a:solidFill>
                <a:schemeClr val="dk1"/>
              </a:solidFill>
              <a:effectLst/>
              <a:latin typeface="+mn-lt"/>
              <a:ea typeface="+mn-ea"/>
              <a:cs typeface="+mn-cs"/>
            </a:rPr>
            <a:t> : Tapis précultivé S/Co OPTIGREEN sur fibres coco dégradables. 4 à 6 variétés de sédums (selon liste végétale OPTIGREEN). Epaisseur moyenne : env. 2 cm. Poids à CME : env. 15 kg/m². </a:t>
          </a:r>
          <a:endParaRPr lang="fr-FR" sz="1200">
            <a:effectLst/>
          </a:endParaRP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culture</a:t>
          </a:r>
          <a:r>
            <a:rPr lang="fr-FR" sz="1200" b="0" i="0" baseline="0">
              <a:solidFill>
                <a:schemeClr val="dk1"/>
              </a:solidFill>
              <a:effectLst/>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lang="fr-FR" sz="1200" b="0" i="0" baseline="0">
              <a:solidFill>
                <a:schemeClr val="dk1"/>
              </a:solidFill>
              <a:effectLst/>
              <a:latin typeface="+mn-lt"/>
              <a:ea typeface="+mn-ea"/>
              <a:cs typeface="+mn-cs"/>
            </a:rPr>
            <a:t>35% en volume. Masse volumique à CME : 1450 kg/m3. Epaisseur 5 cm tassés. Conformément aux Règles Professionnelles, l'utilisation de terre végétale est strictement interdite. </a:t>
          </a:r>
          <a:endParaRPr kumimoji="0" lang="fr-FR" sz="1200" b="1" i="1"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 à débit contrôlé </a:t>
          </a:r>
          <a:r>
            <a:rPr kumimoji="0" lang="fr-FR" sz="1200" b="0" i="0" u="none" strike="noStrike" kern="0" cap="none" spc="0" normalizeH="0" baseline="0" noProof="0">
              <a:ln>
                <a:noFill/>
              </a:ln>
              <a:solidFill>
                <a:prstClr val="black"/>
              </a:solidFill>
              <a:effectLst/>
              <a:uLnTx/>
              <a:uFillTx/>
              <a:latin typeface="+mn-lt"/>
              <a:ea typeface="+mn-ea"/>
              <a:cs typeface="+mn-cs"/>
            </a:rPr>
            <a:t>: Drain MEANDRE 30 à débit contrôlé (C=0,01 pour 6 cm de substrat) en PEHD recyclé. Réserve d'eau temporaire : 19 l/m². Epaisseur : 30 mm. Résistance à la compression : 115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La partie courante végétalisée est séparée de la zone stérile par un dispositif de type pare gravier ajouré de hauteur adaptée à l'épaisseur du système de végétalisation (Par exemple SKL 80/120 en plastique ABS , de hauteur 80/120 mm pour respectivement 6/10 cm de substrat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Contre les relevés sur émergences et en périphérie : zone stérile facultative si la hauteur des relevés d'étanchéité au-dessus de la protection végétale à dominante sédums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Entretien</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L'entretien est obligatoire. L'entretien sur la période de parachèvement (période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Arrosage</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 la mise en œuvre</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Abattement ou rétention temporaire des eaux pluviales ? Les ingénieurs OPTIGREEN se tiennent à votre disposition pour tous renseignements.</a:t>
          </a:r>
        </a:p>
      </xdr:txBody>
    </xdr:sp>
    <xdr:clientData/>
  </xdr:twoCellAnchor>
  <xdr:twoCellAnchor>
    <xdr:from>
      <xdr:col>0</xdr:col>
      <xdr:colOff>0</xdr:colOff>
      <xdr:row>55</xdr:row>
      <xdr:rowOff>133350</xdr:rowOff>
    </xdr:from>
    <xdr:to>
      <xdr:col>11</xdr:col>
      <xdr:colOff>0</xdr:colOff>
      <xdr:row>62</xdr:row>
      <xdr:rowOff>0</xdr:rowOff>
    </xdr:to>
    <xdr:grpSp>
      <xdr:nvGrpSpPr>
        <xdr:cNvPr id="9" name="Groupe 8"/>
        <xdr:cNvGrpSpPr/>
      </xdr:nvGrpSpPr>
      <xdr:grpSpPr>
        <a:xfrm>
          <a:off x="0" y="10658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56</xdr:row>
      <xdr:rowOff>180975</xdr:rowOff>
    </xdr:to>
    <xdr:sp macro="" textlink="">
      <xdr:nvSpPr>
        <xdr:cNvPr id="2" name="ZoneTexte 1"/>
        <xdr:cNvSpPr txBox="1"/>
      </xdr:nvSpPr>
      <xdr:spPr>
        <a:xfrm>
          <a:off x="0" y="19050"/>
          <a:ext cx="9906000" cy="9305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6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6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8" name="Groupe 7"/>
        <xdr:cNvGrpSpPr/>
      </xdr:nvGrpSpPr>
      <xdr:grpSpPr>
        <a:xfrm>
          <a:off x="0" y="11229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0</xdr:rowOff>
    </xdr:to>
    <xdr:sp macro="" textlink="">
      <xdr:nvSpPr>
        <xdr:cNvPr id="2" name="ZoneTexte 1"/>
        <xdr:cNvSpPr txBox="1"/>
      </xdr:nvSpPr>
      <xdr:spPr>
        <a:xfrm>
          <a:off x="0" y="19050"/>
          <a:ext cx="9906000" cy="8362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0</xdr:rowOff>
    </xdr:to>
    <xdr:sp macro="" textlink="">
      <xdr:nvSpPr>
        <xdr:cNvPr id="2" name="ZoneTexte 1"/>
        <xdr:cNvSpPr txBox="1"/>
      </xdr:nvSpPr>
      <xdr:spPr>
        <a:xfrm>
          <a:off x="0" y="0"/>
          <a:ext cx="9906000" cy="9525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0</xdr:rowOff>
    </xdr:to>
    <xdr:sp macro="" textlink="">
      <xdr:nvSpPr>
        <xdr:cNvPr id="3" name="ZoneTexte 2"/>
        <xdr:cNvSpPr txBox="1"/>
      </xdr:nvSpPr>
      <xdr:spPr>
        <a:xfrm>
          <a:off x="0" y="0"/>
          <a:ext cx="9906000" cy="9525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9" name="Groupe 8"/>
        <xdr:cNvGrpSpPr/>
      </xdr:nvGrpSpPr>
      <xdr:grpSpPr>
        <a:xfrm>
          <a:off x="0" y="10658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0</xdr:rowOff>
    </xdr:to>
    <xdr:sp macro="" textlink="">
      <xdr:nvSpPr>
        <xdr:cNvPr id="2" name="ZoneTexte 1"/>
        <xdr:cNvSpPr txBox="1"/>
      </xdr:nvSpPr>
      <xdr:spPr>
        <a:xfrm>
          <a:off x="0" y="0"/>
          <a:ext cx="8382000" cy="10287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155 kg/m² à 375 kg/m² </a:t>
          </a:r>
          <a:r>
            <a:rPr kumimoji="0" lang="fr-FR" sz="1100" b="0" i="0" u="none" strike="noStrike" kern="0" cap="none" spc="0" normalizeH="0" baseline="0" noProof="0">
              <a:ln>
                <a:noFill/>
              </a:ln>
              <a:solidFill>
                <a:prstClr val="black"/>
              </a:solidFill>
              <a:effectLst/>
              <a:uLnTx/>
              <a:uFillTx/>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14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46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10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3" name="Groupe 2"/>
        <xdr:cNvGrpSpPr/>
      </xdr:nvGrpSpPr>
      <xdr:grpSpPr>
        <a:xfrm>
          <a:off x="0" y="10658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52</xdr:row>
      <xdr:rowOff>9524</xdr:rowOff>
    </xdr:to>
    <xdr:sp macro="" textlink="">
      <xdr:nvSpPr>
        <xdr:cNvPr id="4" name="ZoneTexte 3"/>
        <xdr:cNvSpPr txBox="1"/>
      </xdr:nvSpPr>
      <xdr:spPr>
        <a:xfrm>
          <a:off x="0" y="0"/>
          <a:ext cx="9906000" cy="99155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74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18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a:t>
          </a: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0" name="Groupe 9"/>
        <xdr:cNvGrpSpPr/>
      </xdr:nvGrpSpPr>
      <xdr:grpSpPr>
        <a:xfrm>
          <a:off x="0" y="10277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48</xdr:row>
      <xdr:rowOff>190499</xdr:rowOff>
    </xdr:to>
    <xdr:sp macro="" textlink="">
      <xdr:nvSpPr>
        <xdr:cNvPr id="2" name="ZoneTexte 1"/>
        <xdr:cNvSpPr txBox="1"/>
      </xdr:nvSpPr>
      <xdr:spPr>
        <a:xfrm>
          <a:off x="0" y="0"/>
          <a:ext cx="9906000" cy="93344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50</xdr:row>
      <xdr:rowOff>133350</xdr:rowOff>
    </xdr:from>
    <xdr:to>
      <xdr:col>11</xdr:col>
      <xdr:colOff>0</xdr:colOff>
      <xdr:row>57</xdr:row>
      <xdr:rowOff>0</xdr:rowOff>
    </xdr:to>
    <xdr:grpSp>
      <xdr:nvGrpSpPr>
        <xdr:cNvPr id="8" name="Groupe 7"/>
        <xdr:cNvGrpSpPr/>
      </xdr:nvGrpSpPr>
      <xdr:grpSpPr>
        <a:xfrm>
          <a:off x="0" y="9705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51</xdr:row>
      <xdr:rowOff>180975</xdr:rowOff>
    </xdr:to>
    <xdr:sp macro="" textlink="">
      <xdr:nvSpPr>
        <xdr:cNvPr id="2" name="ZoneTexte 1"/>
        <xdr:cNvSpPr txBox="1"/>
      </xdr:nvSpPr>
      <xdr:spPr>
        <a:xfrm>
          <a:off x="0" y="19051"/>
          <a:ext cx="9906000" cy="9305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110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7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10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7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endParaRPr lang="fr-FR" sz="1200">
            <a:effectLst/>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53</xdr:row>
      <xdr:rowOff>171450</xdr:rowOff>
    </xdr:to>
    <xdr:sp macro="" textlink="">
      <xdr:nvSpPr>
        <xdr:cNvPr id="2" name="ZoneTexte 1"/>
        <xdr:cNvSpPr txBox="1"/>
      </xdr:nvSpPr>
      <xdr:spPr>
        <a:xfrm>
          <a:off x="0" y="0"/>
          <a:ext cx="9906000" cy="9696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 1 à 3,5 %</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120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9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10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28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9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pare gravier ajouré SKL 120 en plastique ABS , de hauteur 120 mm, ou équivalent.</a:t>
          </a: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 </a:t>
          </a:r>
          <a:r>
            <a:rPr kumimoji="0" lang="fr-FR" sz="1200" b="0" i="0" u="none" strike="noStrike" kern="0" cap="none" spc="0" normalizeH="0" baseline="0" noProof="0">
              <a:ln>
                <a:noFill/>
              </a:ln>
              <a:solidFill>
                <a:prstClr val="black"/>
              </a:solidFill>
              <a:effectLst/>
              <a:uLnTx/>
              <a:uFillTx/>
              <a:latin typeface="+mn-lt"/>
              <a:ea typeface="+mn-ea"/>
              <a:cs typeface="+mn-cs"/>
            </a:rPr>
            <a:t>La mise en place d'un système d'arrosage automatique peut être recommandée (conseils disponibles auprès du Service technique OPTIGREEN).</a:t>
          </a:r>
        </a:p>
        <a:p>
          <a:endParaRPr lang="fr-FR" sz="1200">
            <a:solidFill>
              <a:schemeClr val="dk1"/>
            </a:solidFill>
            <a:effectLst/>
            <a:latin typeface="+mn-lt"/>
            <a:ea typeface="+mn-ea"/>
            <a:cs typeface="+mn-cs"/>
          </a:endParaRP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180975</xdr:rowOff>
    </xdr:to>
    <xdr:sp macro="" textlink="">
      <xdr:nvSpPr>
        <xdr:cNvPr id="2" name="ZoneTexte 1"/>
        <xdr:cNvSpPr txBox="1"/>
      </xdr:nvSpPr>
      <xdr:spPr>
        <a:xfrm>
          <a:off x="0" y="19050"/>
          <a:ext cx="9906000" cy="9305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120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9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10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28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9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0</xdr:colOff>
      <xdr:row>54</xdr:row>
      <xdr:rowOff>133350</xdr:rowOff>
    </xdr:from>
    <xdr:to>
      <xdr:col>11</xdr:col>
      <xdr:colOff>0</xdr:colOff>
      <xdr:row>61</xdr:row>
      <xdr:rowOff>0</xdr:rowOff>
    </xdr:to>
    <xdr:grpSp>
      <xdr:nvGrpSpPr>
        <xdr:cNvPr id="8" name="Groupe 7"/>
        <xdr:cNvGrpSpPr/>
      </xdr:nvGrpSpPr>
      <xdr:grpSpPr>
        <a:xfrm>
          <a:off x="0" y="10467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55</xdr:row>
      <xdr:rowOff>9525</xdr:rowOff>
    </xdr:to>
    <xdr:sp macro="" textlink="">
      <xdr:nvSpPr>
        <xdr:cNvPr id="2" name="ZoneTexte 1"/>
        <xdr:cNvSpPr txBox="1"/>
      </xdr:nvSpPr>
      <xdr:spPr>
        <a:xfrm>
          <a:off x="0" y="0"/>
          <a:ext cx="8382000" cy="11249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GESTION DES EAUX PLUVIALES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ECONOMIQUE SUR "MEANDRE 60"</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Domaine d'emploi : pente de 0 à 20%, tous support (béton, bois, TAN)</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 système de gestion des eaux pluviales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dispositif décrit ci-dessous fait l’objet d’une annexe au Cahier des Charges OPTIGREEN visé par un bureau de contrôle.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Hauteur du système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120 mm (pour 6 cm de substrat)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Abattement des eaux pluviales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Lame d'eau de 23 mm (ou 30, 34, 40 mm pour respectivement 15, 20, 30 cm de substrat avec végétalisation adaptée).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Volume d'eau retenu temporairement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15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 </a:t>
          </a:r>
          <a:r>
            <a:rPr kumimoji="0" lang="fr-FR" sz="1200" b="1" i="0" u="sng" strike="noStrike" kern="0" cap="none" spc="0" normalizeH="0" baseline="0" noProof="0">
              <a:ln>
                <a:noFill/>
              </a:ln>
              <a:solidFill>
                <a:sysClr val="windowText" lastClr="000000"/>
              </a:solidFill>
              <a:effectLst/>
              <a:uLnTx/>
              <a:uFillTx/>
              <a:latin typeface="+mn-lt"/>
              <a:ea typeface="+mn-ea"/>
              <a:cs typeface="+mn-cs"/>
            </a:rPr>
            <a:t>Couche végétale</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 </a:t>
          </a:r>
          <a:r>
            <a:rPr kumimoji="0" lang="fr-FR" sz="1200" b="1" i="0" u="sng" strike="noStrike" kern="0" cap="none" spc="0" normalizeH="0" baseline="0" noProof="0">
              <a:ln>
                <a:noFill/>
              </a:ln>
              <a:solidFill>
                <a:sysClr val="windowText" lastClr="000000"/>
              </a:solidFill>
              <a:effectLst/>
              <a:uLnTx/>
              <a:uFillTx/>
              <a:latin typeface="+mn-lt"/>
              <a:ea typeface="+mn-ea"/>
              <a:cs typeface="+mn-cs"/>
            </a:rPr>
            <a:t>Couche de culture</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5 cm tassés. Conformément aux Règles Professionnelles, l'utilisation de terre végétale est strictement interdite. </a:t>
          </a:r>
          <a:endParaRPr kumimoji="0" lang="fr-FR" sz="1200" b="1" i="1"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 à débit contrôlé </a:t>
          </a:r>
          <a:r>
            <a:rPr kumimoji="0" lang="fr-FR" sz="1200" b="0" i="0" u="none" strike="noStrike" kern="0" cap="none" spc="0" normalizeH="0" baseline="0" noProof="0">
              <a:ln>
                <a:noFill/>
              </a:ln>
              <a:solidFill>
                <a:prstClr val="black"/>
              </a:solidFill>
              <a:effectLst/>
              <a:uLnTx/>
              <a:uFillTx/>
              <a:latin typeface="+mn-lt"/>
              <a:ea typeface="+mn-ea"/>
              <a:cs typeface="+mn-cs"/>
            </a:rPr>
            <a:t>: Drain MEANDRE 60 à débit contrôlé (C=0,17 pour 6 cm de substrat) en PEHD recyclé. Réserve d'eau temporaire : 15 l/m². Réserve d'eau permanente : 17,5 l/m². Epaisseur : 60 mm. Résistance à la compression : 97,4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b="0" i="0" u="none" strike="noStrike" baseline="0" smtClean="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0" i="0" u="none" strike="noStrike" baseline="0" smtClean="0">
              <a:latin typeface="+mn-lt"/>
            </a:rPr>
            <a:t>	</a:t>
          </a:r>
          <a:endParaRPr kumimoji="0" lang="fr-FR" sz="12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La partie courante végétalisée est séparée de la zone stérile par un dispositif de type pare gravier ajouré de hauteur adaptée à l'épaisseur du système de végétalisation (Par exemple SKL 80/120 en plastique ABS , de hauteur 80/120 mm pour respectivement 6/10 cm de substrat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Contre les relevés sur émergences et en périphérie : zone stérile facultative si la hauteur des relevés d'étanchéité au-dessus de la protection végétale à dominante sédums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Entretien</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L'entretien est obligatoire. L'entretien sur la période de parachèvement (période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sysClr val="windowText" lastClr="000000"/>
              </a:solidFill>
              <a:effectLst/>
              <a:uLnTx/>
              <a:uFillTx/>
              <a:latin typeface="+mn-lt"/>
              <a:ea typeface="+mn-ea"/>
              <a:cs typeface="+mn-cs"/>
            </a:rPr>
            <a:t>	</a:t>
          </a:r>
          <a:r>
            <a:rPr kumimoji="0" lang="fr-FR" sz="1200" b="1" i="1" u="sng" strike="noStrike" kern="0" cap="none" spc="0" normalizeH="0" baseline="0" noProof="0">
              <a:ln>
                <a:noFill/>
              </a:ln>
              <a:solidFill>
                <a:sysClr val="windowText" lastClr="000000"/>
              </a:solidFill>
              <a:effectLst/>
              <a:uLnTx/>
              <a:uFillTx/>
              <a:latin typeface="+mn-lt"/>
              <a:ea typeface="+mn-ea"/>
              <a:cs typeface="+mn-cs"/>
            </a:rPr>
            <a:t>Arrosage</a:t>
          </a: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 la mise en œuvre</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Text" lastClr="000000"/>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sysClr val="windowText" lastClr="000000"/>
              </a:solidFill>
              <a:effectLst/>
              <a:uLnTx/>
              <a:uFillTx/>
              <a:latin typeface="+mn-lt"/>
              <a:ea typeface="+mn-ea"/>
              <a:cs typeface="+mn-cs"/>
            </a:rPr>
            <a:t> : Bien que le système fonctionne de manière autonome, un apport d'eau peut s'avérer nécessaire en période de sécheresse prolongée exceptionnelle ou de canicule.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Abattement ou rétention temporaire des eaux pluviales ? Les ingénieurs OPTIGREEN se tiennent à votre disposition pour tous renseignements.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7" name="Groupe 6"/>
        <xdr:cNvGrpSpPr/>
      </xdr:nvGrpSpPr>
      <xdr:grpSpPr>
        <a:xfrm>
          <a:off x="0" y="10848975"/>
          <a:ext cx="8382000" cy="1266825"/>
          <a:chOff x="0" y="9896475"/>
          <a:chExt cx="8382000" cy="1266825"/>
        </a:xfrm>
      </xdr:grpSpPr>
      <xdr:grpSp>
        <xdr:nvGrpSpPr>
          <xdr:cNvPr id="3" name="Groupe 2"/>
          <xdr:cNvGrpSpPr/>
        </xdr:nvGrpSpPr>
        <xdr:grpSpPr>
          <a:xfrm>
            <a:off x="0" y="9896475"/>
            <a:ext cx="8382000" cy="1266825"/>
            <a:chOff x="47625" y="5705475"/>
            <a:chExt cx="9858375" cy="1266826"/>
          </a:xfrm>
        </xdr:grpSpPr>
        <xdr:sp macro="" textlink="">
          <xdr:nvSpPr>
            <xdr:cNvPr id="4" name="Rectangle 3"/>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9" name="Image 8"/>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0</xdr:rowOff>
    </xdr:to>
    <xdr:sp macro="" textlink="">
      <xdr:nvSpPr>
        <xdr:cNvPr id="2" name="ZoneTexte 1"/>
        <xdr:cNvSpPr txBox="1"/>
      </xdr:nvSpPr>
      <xdr:spPr>
        <a:xfrm>
          <a:off x="0" y="19050"/>
          <a:ext cx="9906000" cy="8743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170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9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9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0</xdr:rowOff>
    </xdr:to>
    <xdr:sp macro="" textlink="">
      <xdr:nvSpPr>
        <xdr:cNvPr id="2" name="ZoneTexte 1"/>
        <xdr:cNvSpPr txBox="1"/>
      </xdr:nvSpPr>
      <xdr:spPr>
        <a:xfrm>
          <a:off x="0" y="0"/>
          <a:ext cx="9906000" cy="97155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170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a:t>
          </a:r>
          <a:r>
            <a:rPr lang="fr-FR" sz="1200" b="0" i="0" baseline="0">
              <a:solidFill>
                <a:schemeClr val="dk1"/>
              </a:solidFill>
              <a:effectLst/>
              <a:latin typeface="+mn-lt"/>
              <a:ea typeface="+mn-ea"/>
              <a:cs typeface="+mn-cs"/>
            </a:rPr>
            <a:t>La mise en place d'un système d'arrosage automatique peut être recommandée (conseils disponibles auprès du Service technique OPTIGREEN).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54</xdr:row>
      <xdr:rowOff>0</xdr:rowOff>
    </xdr:to>
    <xdr:sp macro="" textlink="">
      <xdr:nvSpPr>
        <xdr:cNvPr id="3" name="ZoneTexte 2"/>
        <xdr:cNvSpPr txBox="1"/>
      </xdr:nvSpPr>
      <xdr:spPr>
        <a:xfrm>
          <a:off x="0" y="9525"/>
          <a:ext cx="9906000" cy="9705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170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a:t>
          </a:r>
          <a:r>
            <a:rPr lang="fr-FR" sz="1200" b="0" i="0" baseline="0">
              <a:solidFill>
                <a:schemeClr val="dk1"/>
              </a:solidFill>
              <a:effectLst/>
              <a:latin typeface="+mn-lt"/>
              <a:ea typeface="+mn-ea"/>
              <a:cs typeface="+mn-cs"/>
            </a:rPr>
            <a:t>La mise en place d'un système d'arrosage automatique peut être recommandée (conseils disponibles auprès du Service technique OPTIGREEN).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9" name="Groupe 8"/>
        <xdr:cNvGrpSpPr/>
      </xdr:nvGrpSpPr>
      <xdr:grpSpPr>
        <a:xfrm>
          <a:off x="0" y="10658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0</xdr:rowOff>
    </xdr:to>
    <xdr:sp macro="" textlink="">
      <xdr:nvSpPr>
        <xdr:cNvPr id="2" name="ZoneTexte 1"/>
        <xdr:cNvSpPr txBox="1"/>
      </xdr:nvSpPr>
      <xdr:spPr>
        <a:xfrm>
          <a:off x="0" y="0"/>
          <a:ext cx="8382000" cy="10287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170 kg/m² à 375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15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50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11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a:t>
          </a:r>
          <a:r>
            <a:rPr lang="fr-FR" sz="1200" b="0" i="0" baseline="0">
              <a:solidFill>
                <a:schemeClr val="dk1"/>
              </a:solidFill>
              <a:effectLst/>
              <a:latin typeface="+mn-lt"/>
              <a:ea typeface="+mn-ea"/>
              <a:cs typeface="+mn-cs"/>
            </a:rPr>
            <a:t>La mise en place d'un système d'arrosage automatique peut être recommandée (conseils disponibles auprès du Service technique OPTIGREEN).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3" name="Groupe 2"/>
        <xdr:cNvGrpSpPr/>
      </xdr:nvGrpSpPr>
      <xdr:grpSpPr>
        <a:xfrm>
          <a:off x="0" y="10658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52</xdr:row>
      <xdr:rowOff>9525</xdr:rowOff>
    </xdr:to>
    <xdr:sp macro="" textlink="">
      <xdr:nvSpPr>
        <xdr:cNvPr id="4" name="ZoneTexte 3"/>
        <xdr:cNvSpPr txBox="1"/>
      </xdr:nvSpPr>
      <xdr:spPr>
        <a:xfrm>
          <a:off x="0" y="0"/>
          <a:ext cx="9906000" cy="9915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305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20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81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20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a:t>
          </a: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10" name="Groupe 9"/>
        <xdr:cNvGrpSpPr/>
      </xdr:nvGrpSpPr>
      <xdr:grpSpPr>
        <a:xfrm>
          <a:off x="0" y="10277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49</xdr:row>
      <xdr:rowOff>190499</xdr:rowOff>
    </xdr:to>
    <xdr:sp macro="" textlink="">
      <xdr:nvSpPr>
        <xdr:cNvPr id="2" name="ZoneTexte 1"/>
        <xdr:cNvSpPr txBox="1"/>
      </xdr:nvSpPr>
      <xdr:spPr>
        <a:xfrm>
          <a:off x="0" y="19050"/>
          <a:ext cx="9906000" cy="8743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80 en aluminium épaisseur 1 mm, de hauteur 80 mm, ou équivalent. </a:t>
          </a:r>
          <a:r>
            <a:rPr lang="fr-FR" sz="1200">
              <a:effectLst/>
              <a:latin typeface="+mn-lt"/>
              <a:ea typeface="SimSun"/>
              <a:cs typeface="Tahoma"/>
            </a:rPr>
            <a:t>Pour des pentes de 6 à 20%, prévoir le maintien du profil de rive par des bandes continues en membrane d’étanchéité collées ou soudées, le talon en contact avec l’étanchéité étant disposé sous le système de végétalisation.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51</xdr:row>
      <xdr:rowOff>133350</xdr:rowOff>
    </xdr:from>
    <xdr:to>
      <xdr:col>11</xdr:col>
      <xdr:colOff>0</xdr:colOff>
      <xdr:row>58</xdr:row>
      <xdr:rowOff>0</xdr:rowOff>
    </xdr:to>
    <xdr:grpSp>
      <xdr:nvGrpSpPr>
        <xdr:cNvPr id="8" name="Groupe 7"/>
        <xdr:cNvGrpSpPr/>
      </xdr:nvGrpSpPr>
      <xdr:grpSpPr>
        <a:xfrm>
          <a:off x="0" y="9896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55</xdr:row>
      <xdr:rowOff>180975</xdr:rowOff>
    </xdr:to>
    <xdr:sp macro="" textlink="">
      <xdr:nvSpPr>
        <xdr:cNvPr id="2" name="ZoneTexte 1"/>
        <xdr:cNvSpPr txBox="1"/>
      </xdr:nvSpPr>
      <xdr:spPr>
        <a:xfrm>
          <a:off x="0" y="0"/>
          <a:ext cx="9906000" cy="10086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120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10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8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Eléments drainants</a:t>
          </a:r>
          <a:r>
            <a:rPr kumimoji="0" lang="fr-FR" sz="1200" b="0" i="0" u="none" strike="noStrike" kern="0" cap="none" spc="0" normalizeH="0" baseline="0" noProof="0">
              <a:ln>
                <a:noFill/>
              </a:ln>
              <a:solidFill>
                <a:prstClr val="black"/>
              </a:solidFill>
              <a:effectLst/>
              <a:uLnTx/>
              <a:uFillTx/>
              <a:latin typeface="+mn-lt"/>
              <a:ea typeface="+mn-ea"/>
              <a:cs typeface="+mn-cs"/>
            </a:rPr>
            <a:t> : Kit Triangle OPTIGREEN composé de canaux d'évacuation triangulaires et de connecteurs en étoile en plastique ABS recyclé. Débit d'écoulement minimum : env. 0,55l/s.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100 en aluminium épaisseur 1 mm, de hauteur 100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endParaRPr lang="fr-FR" sz="1200">
            <a:effectLst/>
          </a:endParaRPr>
        </a:p>
      </xdr:txBody>
    </xdr:sp>
    <xdr:clientData/>
  </xdr:twoCellAnchor>
  <xdr:twoCellAnchor>
    <xdr:from>
      <xdr:col>0</xdr:col>
      <xdr:colOff>0</xdr:colOff>
      <xdr:row>57</xdr:row>
      <xdr:rowOff>133350</xdr:rowOff>
    </xdr:from>
    <xdr:to>
      <xdr:col>11</xdr:col>
      <xdr:colOff>0</xdr:colOff>
      <xdr:row>64</xdr:row>
      <xdr:rowOff>0</xdr:rowOff>
    </xdr:to>
    <xdr:grpSp>
      <xdr:nvGrpSpPr>
        <xdr:cNvPr id="8" name="Groupe 7"/>
        <xdr:cNvGrpSpPr/>
      </xdr:nvGrpSpPr>
      <xdr:grpSpPr>
        <a:xfrm>
          <a:off x="0" y="11039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9526</xdr:rowOff>
    </xdr:from>
    <xdr:to>
      <xdr:col>11</xdr:col>
      <xdr:colOff>0</xdr:colOff>
      <xdr:row>57</xdr:row>
      <xdr:rowOff>171450</xdr:rowOff>
    </xdr:to>
    <xdr:sp macro="" textlink="">
      <xdr:nvSpPr>
        <xdr:cNvPr id="2" name="ZoneTexte 1"/>
        <xdr:cNvSpPr txBox="1"/>
      </xdr:nvSpPr>
      <xdr:spPr>
        <a:xfrm>
          <a:off x="0" y="9526"/>
          <a:ext cx="9906000" cy="10448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a:t>
          </a:r>
          <a:r>
            <a:rPr lang="fr-FR" sz="1400" b="1" baseline="0">
              <a:solidFill>
                <a:schemeClr val="dk1"/>
              </a:solidFill>
              <a:effectLst/>
              <a:latin typeface="+mn-lt"/>
              <a:ea typeface="+mn-ea"/>
              <a:cs typeface="+mn-cs"/>
            </a:rPr>
            <a:t> 4</a:t>
          </a:r>
          <a:r>
            <a:rPr lang="fr-FR" sz="1400" b="1">
              <a:solidFill>
                <a:schemeClr val="dk1"/>
              </a:solidFill>
              <a:effectLst/>
              <a:latin typeface="+mn-lt"/>
              <a:ea typeface="+mn-ea"/>
              <a:cs typeface="+mn-cs"/>
            </a:rPr>
            <a:t> à 20</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125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10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11</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26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10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100 en aluminium épaisseur 1 mm, de hauteur 100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Arrosage</a:t>
          </a:r>
          <a:endParaRPr lang="fr-FR" sz="1200">
            <a:effectLst/>
          </a:endParaRPr>
        </a:p>
        <a:p>
          <a:pPr eaLnBrk="1" fontAlgn="auto" latinLnBrk="0" hangingPunct="1"/>
          <a:r>
            <a:rPr lang="fr-FR" sz="1200" baseline="0">
              <a:solidFill>
                <a:schemeClr val="dk1"/>
              </a:solidFill>
              <a:effectLst/>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a:t>
          </a:r>
          <a:r>
            <a:rPr lang="fr-FR" sz="1200">
              <a:solidFill>
                <a:schemeClr val="dk1"/>
              </a:solidFill>
              <a:effectLst/>
              <a:latin typeface="+mn-lt"/>
              <a:ea typeface="+mn-ea"/>
              <a:cs typeface="+mn-cs"/>
            </a:rPr>
            <a:t>Débit min. 2,5 m3/h - Pression dynamique minimum 3 bars</a:t>
          </a:r>
          <a:r>
            <a:rPr lang="fr-FR" sz="1200" baseline="0">
              <a:solidFill>
                <a:schemeClr val="dk1"/>
              </a:solidFill>
              <a:effectLst/>
              <a:latin typeface="+mn-lt"/>
              <a:ea typeface="+mn-ea"/>
              <a:cs typeface="+mn-cs"/>
            </a:rPr>
            <a:t> ). Tout point de la terrasse devra être situé à moins de 30 mètres d'un point d'eau.</a:t>
          </a:r>
          <a:endParaRPr lang="fr-FR" sz="1200">
            <a:effectLst/>
          </a:endParaRPr>
        </a:p>
        <a:p>
          <a:r>
            <a:rPr lang="fr-FR" sz="1200" b="1">
              <a:solidFill>
                <a:schemeClr val="dk1"/>
              </a:solidFill>
              <a:effectLst/>
              <a:latin typeface="+mn-lt"/>
              <a:ea typeface="+mn-ea"/>
              <a:cs typeface="+mn-cs"/>
            </a:rPr>
            <a:t>A la mise en œuvre</a:t>
          </a:r>
          <a:r>
            <a:rPr lang="fr-FR" sz="1200">
              <a:solidFill>
                <a:schemeClr val="dk1"/>
              </a:solidFill>
              <a:effectLst/>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Au-delà de la période d'installation</a:t>
          </a:r>
          <a:r>
            <a:rPr lang="fr-FR" sz="1200">
              <a:solidFill>
                <a:schemeClr val="dk1"/>
              </a:solidFill>
              <a:effectLst/>
              <a:latin typeface="+mn-lt"/>
              <a:ea typeface="+mn-ea"/>
              <a:cs typeface="+mn-cs"/>
            </a:rPr>
            <a:t> : Bien que le système fonctionne de manière autonome, un apport d'eau peut s'avérer nécessaire en période de sécheresse prolongée exceptionnelle ou de canicule. </a:t>
          </a:r>
          <a:r>
            <a:rPr kumimoji="0" lang="fr-FR" sz="1200" b="0" i="0" u="none" strike="noStrike" kern="0" cap="none" spc="0" normalizeH="0" baseline="0" noProof="0">
              <a:ln>
                <a:noFill/>
              </a:ln>
              <a:solidFill>
                <a:prstClr val="black"/>
              </a:solidFill>
              <a:effectLst/>
              <a:uLnTx/>
              <a:uFillTx/>
              <a:latin typeface="+mn-lt"/>
              <a:ea typeface="+mn-ea"/>
              <a:cs typeface="+mn-cs"/>
            </a:rPr>
            <a:t>La mise en place d'un système d'arrosage automatique peut être recommandée (conseils disponibles auprès du Service technique OPTIGREEN).</a:t>
          </a:r>
        </a:p>
        <a:p>
          <a:endParaRPr lang="fr-FR" sz="1200">
            <a:solidFill>
              <a:schemeClr val="dk1"/>
            </a:solidFill>
            <a:effectLst/>
            <a:latin typeface="+mn-lt"/>
            <a:ea typeface="+mn-ea"/>
            <a:cs typeface="+mn-cs"/>
          </a:endParaRP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59</xdr:row>
      <xdr:rowOff>133350</xdr:rowOff>
    </xdr:from>
    <xdr:to>
      <xdr:col>11</xdr:col>
      <xdr:colOff>0</xdr:colOff>
      <xdr:row>66</xdr:row>
      <xdr:rowOff>0</xdr:rowOff>
    </xdr:to>
    <xdr:grpSp>
      <xdr:nvGrpSpPr>
        <xdr:cNvPr id="8" name="Groupe 7"/>
        <xdr:cNvGrpSpPr/>
      </xdr:nvGrpSpPr>
      <xdr:grpSpPr>
        <a:xfrm>
          <a:off x="0" y="11420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9526</xdr:rowOff>
    </xdr:from>
    <xdr:to>
      <xdr:col>11</xdr:col>
      <xdr:colOff>0</xdr:colOff>
      <xdr:row>55</xdr:row>
      <xdr:rowOff>0</xdr:rowOff>
    </xdr:to>
    <xdr:sp macro="" textlink="">
      <xdr:nvSpPr>
        <xdr:cNvPr id="2" name="ZoneTexte 1"/>
        <xdr:cNvSpPr txBox="1"/>
      </xdr:nvSpPr>
      <xdr:spPr>
        <a:xfrm>
          <a:off x="0" y="9526"/>
          <a:ext cx="9906000" cy="1046797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125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11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26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10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100 en aluminium épaisseur 1 mm, de hauteur 100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8" name="Groupe 7"/>
        <xdr:cNvGrpSpPr/>
      </xdr:nvGrpSpPr>
      <xdr:grpSpPr>
        <a:xfrm>
          <a:off x="0" y="10848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51</xdr:row>
      <xdr:rowOff>190499</xdr:rowOff>
    </xdr:to>
    <xdr:sp macro="" textlink="">
      <xdr:nvSpPr>
        <xdr:cNvPr id="2" name="ZoneTexte 1"/>
        <xdr:cNvSpPr txBox="1"/>
      </xdr:nvSpPr>
      <xdr:spPr>
        <a:xfrm>
          <a:off x="0" y="0"/>
          <a:ext cx="9906000" cy="99059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225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53</xdr:row>
      <xdr:rowOff>133350</xdr:rowOff>
    </xdr:from>
    <xdr:to>
      <xdr:col>11</xdr:col>
      <xdr:colOff>0</xdr:colOff>
      <xdr:row>60</xdr:row>
      <xdr:rowOff>0</xdr:rowOff>
    </xdr:to>
    <xdr:grpSp>
      <xdr:nvGrpSpPr>
        <xdr:cNvPr id="8" name="Groupe 7"/>
        <xdr:cNvGrpSpPr/>
      </xdr:nvGrpSpPr>
      <xdr:grpSpPr>
        <a:xfrm>
          <a:off x="0" y="10277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60</xdr:row>
      <xdr:rowOff>133350</xdr:rowOff>
    </xdr:from>
    <xdr:to>
      <xdr:col>13</xdr:col>
      <xdr:colOff>0</xdr:colOff>
      <xdr:row>67</xdr:row>
      <xdr:rowOff>0</xdr:rowOff>
    </xdr:to>
    <xdr:grpSp>
      <xdr:nvGrpSpPr>
        <xdr:cNvPr id="3" name="Groupe 2"/>
        <xdr:cNvGrpSpPr/>
      </xdr:nvGrpSpPr>
      <xdr:grpSpPr>
        <a:xfrm>
          <a:off x="47625" y="11163300"/>
          <a:ext cx="8334375" cy="0"/>
          <a:chOff x="47625" y="5705475"/>
          <a:chExt cx="9858375" cy="1266826"/>
        </a:xfrm>
      </xdr:grpSpPr>
      <xdr:sp macro="" textlink="">
        <xdr:nvSpPr>
          <xdr:cNvPr id="4" name="Rectangle 3"/>
          <xdr:cNvSpPr/>
        </xdr:nvSpPr>
        <xdr:spPr>
          <a:xfrm>
            <a:off x="3676650" y="5705475"/>
            <a:ext cx="622935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xdr:cNvSpPr txBox="1"/>
        </xdr:nvSpPr>
        <xdr:spPr>
          <a:xfrm>
            <a:off x="3695699" y="5724525"/>
            <a:ext cx="613410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bg1"/>
                </a:solidFill>
                <a:latin typeface="+mn-lt"/>
                <a:cs typeface="Aharoni" panose="02010803020104030203" pitchFamily="2" charset="-79"/>
              </a:rPr>
              <a:t>Optigreen France   //   15 rue Maurice Hollande </a:t>
            </a:r>
            <a:r>
              <a:rPr lang="fr-FR" sz="1400" b="1" baseline="0">
                <a:solidFill>
                  <a:schemeClr val="bg1"/>
                </a:solidFill>
                <a:latin typeface="+mn-lt"/>
                <a:cs typeface="Aharoni" panose="02010803020104030203" pitchFamily="2" charset="-79"/>
              </a:rPr>
              <a:t>  </a:t>
            </a:r>
            <a:r>
              <a:rPr lang="fr-FR" sz="1400" b="1">
                <a:solidFill>
                  <a:schemeClr val="bg1"/>
                </a:solidFill>
                <a:latin typeface="+mn-lt"/>
                <a:cs typeface="Aharoni" panose="02010803020104030203" pitchFamily="2" charset="-79"/>
              </a:rPr>
              <a:t>51100 REIMS</a:t>
            </a:r>
          </a:p>
          <a:p>
            <a:r>
              <a:rPr lang="fr-FR" sz="1400" b="1">
                <a:solidFill>
                  <a:schemeClr val="bg1"/>
                </a:solidFill>
                <a:latin typeface="+mn-lt"/>
                <a:cs typeface="Aharoni" panose="02010803020104030203" pitchFamily="2" charset="-79"/>
              </a:rPr>
              <a:t>Téléphone : + 33 (0) 3 24 52 68 37   //   info@optigreen.fr   //</a:t>
            </a:r>
            <a:r>
              <a:rPr lang="fr-FR" sz="1400" b="1" baseline="0">
                <a:solidFill>
                  <a:schemeClr val="bg1"/>
                </a:solidFill>
                <a:latin typeface="+mn-lt"/>
                <a:cs typeface="Aharoni" panose="02010803020104030203" pitchFamily="2" charset="-79"/>
              </a:rPr>
              <a:t>   www.optigreen.fr</a:t>
            </a:r>
            <a:endParaRPr lang="fr-FR" sz="1400" b="1">
              <a:solidFill>
                <a:schemeClr val="bg1"/>
              </a:solidFill>
              <a:latin typeface="+mn-lt"/>
              <a:cs typeface="Aharoni" panose="02010803020104030203" pitchFamily="2" charset="-79"/>
            </a:endParaRPr>
          </a:p>
        </xdr:txBody>
      </xdr:sp>
      <xdr:sp macro="" textlink="">
        <xdr:nvSpPr>
          <xdr:cNvPr id="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 name="Imag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123825" y="5734050"/>
            <a:ext cx="2485207" cy="428626"/>
          </a:xfrm>
          <a:prstGeom prst="rect">
            <a:avLst/>
          </a:prstGeom>
        </xdr:spPr>
      </xdr:pic>
    </xdr:grpSp>
    <xdr:clientData/>
  </xdr:twoCellAnchor>
  <xdr:twoCellAnchor>
    <xdr:from>
      <xdr:col>0</xdr:col>
      <xdr:colOff>0</xdr:colOff>
      <xdr:row>0</xdr:row>
      <xdr:rowOff>0</xdr:rowOff>
    </xdr:from>
    <xdr:to>
      <xdr:col>11</xdr:col>
      <xdr:colOff>0</xdr:colOff>
      <xdr:row>50</xdr:row>
      <xdr:rowOff>9525</xdr:rowOff>
    </xdr:to>
    <xdr:sp macro="" textlink="">
      <xdr:nvSpPr>
        <xdr:cNvPr id="8" name="ZoneTexte 7"/>
        <xdr:cNvSpPr txBox="1"/>
      </xdr:nvSpPr>
      <xdr:spPr>
        <a:xfrm>
          <a:off x="0" y="0"/>
          <a:ext cx="8382000" cy="9534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RETENUE TEMPORAIRE DES EAUX PLUVIALES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"WRB 40"</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Domaine d'emploi : Support béton à pente nulle (DTU 20.12). Terrasses inaccessibles avec végétalisation ou protection gravillon.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dispositif décrit ci-dessous fait l’objet d’une annexe au Cahier des Charges OPTIGREEN visé par un bureau de contrôle.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  </a:t>
          </a:r>
          <a:r>
            <a:rPr kumimoji="0" lang="fr-FR" sz="1200" b="0" i="0" u="none" strike="noStrike" kern="0" cap="none" spc="0" normalizeH="0" baseline="0" noProof="0">
              <a:ln>
                <a:noFill/>
              </a:ln>
              <a:solidFill>
                <a:prstClr val="black"/>
              </a:solidFill>
              <a:effectLst/>
              <a:uLnTx/>
              <a:uFillTx/>
              <a:latin typeface="+mn-lt"/>
              <a:ea typeface="+mn-ea"/>
              <a:cs typeface="+mn-cs"/>
            </a:rPr>
            <a:t>50 mm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Volume d'eau retenu temporairement :</a:t>
          </a:r>
          <a:r>
            <a:rPr kumimoji="0" lang="fr-FR" sz="1200" b="0" i="0" u="none" strike="noStrike" kern="0" cap="none" spc="0" normalizeH="0" baseline="0" noProof="0">
              <a:ln>
                <a:noFill/>
              </a:ln>
              <a:solidFill>
                <a:prstClr val="black"/>
              </a:solidFill>
              <a:effectLst/>
              <a:uLnTx/>
              <a:uFillTx/>
              <a:latin typeface="+mn-lt"/>
              <a:ea typeface="+mn-ea"/>
              <a:cs typeface="+mn-cs"/>
            </a:rPr>
            <a:t> 46,5 l/m²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Charge supplémentaire jusqu'à l'évacuation permanente : </a:t>
          </a:r>
          <a:r>
            <a:rPr kumimoji="0" lang="fr-FR" sz="1200" b="0" i="0" u="none" strike="noStrike" kern="0" cap="none" spc="0" normalizeH="0" baseline="0" noProof="0">
              <a:ln>
                <a:noFill/>
              </a:ln>
              <a:solidFill>
                <a:prstClr val="black"/>
              </a:solidFill>
              <a:effectLst/>
              <a:uLnTx/>
              <a:uFillTx/>
              <a:latin typeface="+mn-lt"/>
              <a:ea typeface="+mn-ea"/>
              <a:cs typeface="+mn-cs"/>
            </a:rPr>
            <a:t>50 daN/m² (+ 50 daN/m² jusqu'à l'évacuation déversoir)</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Dispositif de retenue temporaire des eaux </a:t>
          </a:r>
          <a:r>
            <a:rPr kumimoji="0" lang="fr-FR" sz="1200" b="0" i="0" u="none" strike="noStrike" kern="0" cap="none" spc="0" normalizeH="0" baseline="0" noProof="0">
              <a:ln>
                <a:noFill/>
              </a:ln>
              <a:solidFill>
                <a:prstClr val="black"/>
              </a:solidFill>
              <a:effectLst/>
              <a:uLnTx/>
              <a:uFillTx/>
              <a:latin typeface="+mn-lt"/>
              <a:ea typeface="+mn-ea"/>
              <a:cs typeface="+mn-cs"/>
            </a:rPr>
            <a:t>: Structure alvéolaire légère WRB 40 en PEHD recyclé. Réserve d'eau temporaire : 39 l/m². Epaisseur : 40 mm. Poids : 3,2 kg/m².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Drain PROTEX 10 à excroissances en PEHD</a:t>
          </a:r>
          <a:r>
            <a:rPr lang="fr-FR" sz="1200" baseline="0">
              <a:solidFill>
                <a:schemeClr val="dk1"/>
              </a:solidFill>
              <a:effectLst/>
              <a:latin typeface="+mn-lt"/>
              <a:ea typeface="+mn-ea"/>
              <a:cs typeface="+mn-cs"/>
            </a:rPr>
            <a:t>. Réserve d'eau temporaire : 7,5 l/m². Epaisseur : env. 10 mm. Masse surfacique : 400 g/m². Résistance à la compression : 120 kN/m².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Protection associée au dispositif de retenue temporaire des eaux pluviales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none" strike="noStrike" kern="0" cap="none" spc="0" normalizeH="0" baseline="0" noProof="0">
              <a:ln>
                <a:noFill/>
              </a:ln>
              <a:solidFill>
                <a:prstClr val="black"/>
              </a:solidFill>
              <a:effectLst/>
              <a:uLnTx/>
              <a:uFillTx/>
              <a:latin typeface="+mn-lt"/>
              <a:ea typeface="+mn-ea"/>
              <a:cs typeface="+mn-cs"/>
            </a:rPr>
            <a:t>Protection végétalisée : </a:t>
          </a:r>
          <a:r>
            <a:rPr kumimoji="0" lang="fr-FR" sz="1200" b="0" i="0" u="none" strike="noStrike" kern="0" cap="none" spc="0" normalizeH="0" baseline="0" noProof="0">
              <a:ln>
                <a:noFill/>
              </a:ln>
              <a:solidFill>
                <a:prstClr val="black"/>
              </a:solidFill>
              <a:effectLst/>
              <a:uLnTx/>
              <a:uFillTx/>
              <a:latin typeface="+mn-lt"/>
              <a:ea typeface="+mn-ea"/>
              <a:cs typeface="+mn-cs"/>
            </a:rPr>
            <a:t>couche végétale, couche de culture, couche drainante (cf. descriptifs systèmes de végétalisation.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sng" strike="noStrike" kern="0" cap="none" spc="0" normalizeH="0" baseline="0" noProof="0">
              <a:ln>
                <a:noFill/>
              </a:ln>
              <a:solidFill>
                <a:prstClr val="black"/>
              </a:solidFill>
              <a:effectLst/>
              <a:uLnTx/>
              <a:uFillTx/>
              <a:latin typeface="+mn-lt"/>
              <a:ea typeface="+mn-ea"/>
              <a:cs typeface="+mn-cs"/>
            </a:rPr>
            <a:t>ou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none" strike="noStrike" kern="0" cap="none" spc="0" normalizeH="0" baseline="0" noProof="0">
              <a:ln>
                <a:noFill/>
              </a:ln>
              <a:solidFill>
                <a:prstClr val="black"/>
              </a:solidFill>
              <a:effectLst/>
              <a:uLnTx/>
              <a:uFillTx/>
              <a:latin typeface="+mn-lt"/>
              <a:ea typeface="+mn-ea"/>
              <a:cs typeface="+mn-cs"/>
            </a:rPr>
            <a:t>Protection gravillon : </a:t>
          </a:r>
          <a:r>
            <a:rPr kumimoji="0" lang="fr-FR" sz="1200" b="0" i="0" u="none" strike="noStrike" kern="0" cap="none" spc="0" normalizeH="0" baseline="0" noProof="0">
              <a:ln>
                <a:noFill/>
              </a:ln>
              <a:solidFill>
                <a:prstClr val="black"/>
              </a:solidFill>
              <a:effectLst/>
              <a:uLnTx/>
              <a:uFillTx/>
              <a:latin typeface="+mn-lt"/>
              <a:ea typeface="+mn-ea"/>
              <a:cs typeface="+mn-cs"/>
            </a:rPr>
            <a:t>Gravillon sur une épaisseur minimale 40 mm + Drain PROTEX 10 à excroissances en PEHD, Epaisseur : env. 10 mm, Masse surfacique : 400 g/m², Résistance à la compression : 120 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algn="l"/>
          <a:r>
            <a:rPr lang="fr-FR" sz="1200" b="0" i="0" u="none" strike="noStrike" baseline="0" smtClean="0">
              <a:latin typeface="+mn-lt"/>
            </a:rPr>
            <a:t>Les eaux pluviales doivent pouvoir être évacuées à deux niveaux, le système comporte :</a:t>
          </a:r>
        </a:p>
        <a:p>
          <a:pPr algn="l"/>
          <a:r>
            <a:rPr lang="fr-FR" sz="1200" b="0" i="0" u="none" strike="noStrike" baseline="0" smtClean="0">
              <a:latin typeface="+mn-lt"/>
            </a:rPr>
            <a:t>• Une "évacuation permanente" au niveau du revêtement d'étanchéité. Le dimensionnement de cette évacuation (forme,</a:t>
          </a:r>
        </a:p>
        <a:p>
          <a:pPr algn="l"/>
          <a:r>
            <a:rPr lang="fr-FR" sz="1200" b="0" i="0" u="none" strike="noStrike" baseline="0" smtClean="0">
              <a:latin typeface="+mn-lt"/>
            </a:rPr>
            <a:t>section des ouvertures) est déterminé par le débit maximum indiqué dans les DPM. La réalisation de cette évacuation diffère</a:t>
          </a:r>
        </a:p>
        <a:p>
          <a:pPr algn="l"/>
          <a:r>
            <a:rPr lang="fr-FR" sz="1200" b="0" i="0" u="none" strike="noStrike" baseline="0" smtClean="0">
              <a:latin typeface="+mn-lt"/>
            </a:rPr>
            <a:t>de celle déterminée par les règles habituelles. Elle dépend des surfaces de toiture et des contraintes locales de rejet dans les</a:t>
          </a:r>
        </a:p>
        <a:p>
          <a:pPr algn="l"/>
          <a:r>
            <a:rPr lang="fr-FR" sz="1200" b="0" i="0" u="none" strike="noStrike" baseline="0" smtClean="0">
              <a:latin typeface="+mn-lt"/>
            </a:rPr>
            <a:t>réseaux.</a:t>
          </a:r>
        </a:p>
        <a:p>
          <a:pPr algn="l"/>
          <a:r>
            <a:rPr lang="fr-FR" sz="1100" b="0" i="0" baseline="0">
              <a:solidFill>
                <a:schemeClr val="dk1"/>
              </a:solidFill>
              <a:effectLst/>
              <a:latin typeface="+mn-lt"/>
              <a:ea typeface="+mn-ea"/>
              <a:cs typeface="+mn-cs"/>
            </a:rPr>
            <a:t>• Une "</a:t>
          </a:r>
          <a:r>
            <a:rPr lang="fr-FR" sz="1200" b="0" i="0" baseline="0">
              <a:solidFill>
                <a:schemeClr val="dk1"/>
              </a:solidFill>
              <a:effectLst/>
              <a:latin typeface="+mn-lt"/>
              <a:ea typeface="+mn-ea"/>
              <a:cs typeface="+mn-cs"/>
            </a:rPr>
            <a:t>évacuation </a:t>
          </a:r>
          <a:r>
            <a:rPr lang="fr-FR" sz="1200" b="0" i="0" u="none" strike="noStrike" baseline="0" smtClean="0">
              <a:latin typeface="+mn-lt"/>
            </a:rPr>
            <a:t>déversoir". Cette évacuation assure une fonction de sécurité pour éviter les surcharges accidentelles et le</a:t>
          </a:r>
        </a:p>
        <a:p>
          <a:pPr algn="l"/>
          <a:r>
            <a:rPr lang="fr-FR" sz="1200" b="0" i="0" u="none" strike="noStrike" baseline="0" smtClean="0">
              <a:latin typeface="+mn-lt"/>
            </a:rPr>
            <a:t>dépassement du niveau au-dessus des relevés ; elle est dimensionnée (section) suivant les règles habituelles de façon à</a:t>
          </a:r>
        </a:p>
        <a:p>
          <a:pPr algn="l"/>
          <a:r>
            <a:rPr lang="fr-FR" sz="1200" b="0" i="0" u="none" strike="noStrike" baseline="0" smtClean="0">
              <a:latin typeface="+mn-lt"/>
            </a:rPr>
            <a:t>assurer un débit normal de l'écoulement des eaux pluviales ; son niveau est situé à 0,05 m au-dessus de l’évacuation</a:t>
          </a:r>
        </a:p>
        <a:p>
          <a:pPr algn="l"/>
          <a:r>
            <a:rPr lang="fr-FR" sz="1200" b="0" i="0" u="none" strike="noStrike" baseline="0" smtClean="0">
              <a:latin typeface="+mn-lt"/>
            </a:rPr>
            <a:t>permanente.</a:t>
          </a:r>
        </a:p>
        <a:p>
          <a:pPr algn="l"/>
          <a:r>
            <a:rPr lang="fr-FR" sz="1200" b="0" i="0" u="none" strike="noStrike" baseline="0" smtClean="0">
              <a:latin typeface="+mn-lt"/>
            </a:rPr>
            <a:t>Ces deux évacuations peuvent être distinctes ou solidaires.</a:t>
          </a:r>
        </a:p>
        <a:p>
          <a:pPr algn="l"/>
          <a:endParaRPr lang="fr-FR" sz="1200" b="0" i="0" u="none" strike="noStrike" baseline="0" smtClean="0">
            <a:latin typeface="+mn-lt"/>
          </a:endParaRPr>
        </a:p>
        <a:p>
          <a:pPr algn="l"/>
          <a:r>
            <a:rPr lang="fr-FR" sz="1200" b="0" i="0" u="none" strike="noStrike" baseline="0" smtClean="0">
              <a:latin typeface="+mn-lt"/>
            </a:rPr>
            <a:t>	</a:t>
          </a:r>
          <a:r>
            <a:rPr lang="fr-FR" sz="1200" b="1" i="1" u="sng" strike="noStrike" baseline="0" smtClean="0">
              <a:latin typeface="+mn-lt"/>
            </a:rPr>
            <a:t>Relevés d'étanchéité</a:t>
          </a:r>
        </a:p>
        <a:p>
          <a:pPr algn="l"/>
          <a:r>
            <a:rPr lang="fr-FR" sz="1200" b="0" i="0" u="none" strike="noStrike" baseline="0" smtClean="0">
              <a:latin typeface="+mn-lt"/>
            </a:rPr>
            <a:t>Les prescriptions de NF P 10-203-1 (Référence DTU 20.12) concernant les reliefs sont modifiées et complétées comme suit :</a:t>
          </a:r>
        </a:p>
        <a:p>
          <a:pPr algn="l"/>
          <a:r>
            <a:rPr lang="fr-FR" sz="1200" b="0" i="0" u="none" strike="noStrike" baseline="0" smtClean="0">
              <a:latin typeface="+mn-lt"/>
            </a:rPr>
            <a:t>- les reliefs (acrotères, massifs, dés, supports d'ancrage, costières de lanterneaux,...) sont en béton armé ;</a:t>
          </a:r>
        </a:p>
        <a:p>
          <a:pPr algn="l"/>
          <a:r>
            <a:rPr lang="fr-FR" sz="1200" b="0" i="0" u="none" strike="noStrike" baseline="0" smtClean="0">
              <a:latin typeface="+mn-lt"/>
            </a:rPr>
            <a:t>- leur hauteur minimale est de 0,20 m au-dessus de l’évacuation déversoir ou 0,25 m au-dessus de l’évacuation permanente.</a:t>
          </a:r>
        </a:p>
        <a:p>
          <a:pPr algn="l"/>
          <a:endParaRPr lang="fr-FR" sz="1200" b="0" i="0" u="none" strike="noStrike" baseline="0" smtClean="0">
            <a:latin typeface="+mn-lt"/>
          </a:endParaRPr>
        </a:p>
        <a:p>
          <a:pPr algn="l"/>
          <a:endParaRPr lang="fr-FR" sz="1200" b="0" i="0" u="none" strike="noStrike" baseline="0" smtClean="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Abattement ou rétention temporaire des eaux pluviales ? Les ingénieurs OPTIGREEN se tiennent à votre disposition pour tous renseignements.</a:t>
          </a:r>
        </a:p>
        <a:p>
          <a:pPr algn="l"/>
          <a:endParaRPr lang="fr-FR" sz="1200" b="0" i="0" u="none" strike="noStrike" baseline="0" smtClean="0">
            <a:latin typeface="+mn-lt"/>
          </a:endParaRPr>
        </a:p>
      </xdr:txBody>
    </xdr:sp>
    <xdr:clientData/>
  </xdr:twoCellAnchor>
  <xdr:twoCellAnchor>
    <xdr:from>
      <xdr:col>0</xdr:col>
      <xdr:colOff>0</xdr:colOff>
      <xdr:row>51</xdr:row>
      <xdr:rowOff>133350</xdr:rowOff>
    </xdr:from>
    <xdr:to>
      <xdr:col>11</xdr:col>
      <xdr:colOff>0</xdr:colOff>
      <xdr:row>58</xdr:row>
      <xdr:rowOff>0</xdr:rowOff>
    </xdr:to>
    <xdr:grpSp>
      <xdr:nvGrpSpPr>
        <xdr:cNvPr id="9" name="Groupe 8"/>
        <xdr:cNvGrpSpPr/>
      </xdr:nvGrpSpPr>
      <xdr:grpSpPr>
        <a:xfrm>
          <a:off x="0" y="9896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55</xdr:row>
      <xdr:rowOff>180974</xdr:rowOff>
    </xdr:to>
    <xdr:sp macro="" textlink="">
      <xdr:nvSpPr>
        <xdr:cNvPr id="2" name="ZoneTexte 1"/>
        <xdr:cNvSpPr txBox="1"/>
      </xdr:nvSpPr>
      <xdr:spPr>
        <a:xfrm>
          <a:off x="0" y="9525"/>
          <a:ext cx="9906000" cy="100774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225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12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12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57</xdr:row>
      <xdr:rowOff>133350</xdr:rowOff>
    </xdr:from>
    <xdr:to>
      <xdr:col>11</xdr:col>
      <xdr:colOff>0</xdr:colOff>
      <xdr:row>64</xdr:row>
      <xdr:rowOff>0</xdr:rowOff>
    </xdr:to>
    <xdr:grpSp>
      <xdr:nvGrpSpPr>
        <xdr:cNvPr id="8" name="Groupe 7"/>
        <xdr:cNvGrpSpPr/>
      </xdr:nvGrpSpPr>
      <xdr:grpSpPr>
        <a:xfrm>
          <a:off x="0" y="11039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55</xdr:row>
      <xdr:rowOff>180975</xdr:rowOff>
    </xdr:to>
    <xdr:sp macro="" textlink="">
      <xdr:nvSpPr>
        <xdr:cNvPr id="3" name="ZoneTexte 2"/>
        <xdr:cNvSpPr txBox="1"/>
      </xdr:nvSpPr>
      <xdr:spPr>
        <a:xfrm>
          <a:off x="0" y="0"/>
          <a:ext cx="9906000" cy="10086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225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12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53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12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57</xdr:row>
      <xdr:rowOff>133350</xdr:rowOff>
    </xdr:from>
    <xdr:to>
      <xdr:col>11</xdr:col>
      <xdr:colOff>0</xdr:colOff>
      <xdr:row>64</xdr:row>
      <xdr:rowOff>0</xdr:rowOff>
    </xdr:to>
    <xdr:grpSp>
      <xdr:nvGrpSpPr>
        <xdr:cNvPr id="9" name="Groupe 8"/>
        <xdr:cNvGrpSpPr/>
      </xdr:nvGrpSpPr>
      <xdr:grpSpPr>
        <a:xfrm>
          <a:off x="0" y="11039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55</xdr:row>
      <xdr:rowOff>180974</xdr:rowOff>
    </xdr:to>
    <xdr:sp macro="" textlink="">
      <xdr:nvSpPr>
        <xdr:cNvPr id="2" name="ZoneTexte 1"/>
        <xdr:cNvSpPr txBox="1"/>
      </xdr:nvSpPr>
      <xdr:spPr>
        <a:xfrm>
          <a:off x="0" y="9525"/>
          <a:ext cx="8382000" cy="106489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225 kg/m² à 415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12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16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53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12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Bien que le système fonctionne de manière autonome, un apport d'eau peut s'avérer nécessaire en période de sécheresse prolongée exceptionnelle ou de canicule. La mise en place d'un système d'arrosage automatique peut être recommandée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57</xdr:row>
      <xdr:rowOff>133350</xdr:rowOff>
    </xdr:from>
    <xdr:to>
      <xdr:col>11</xdr:col>
      <xdr:colOff>0</xdr:colOff>
      <xdr:row>64</xdr:row>
      <xdr:rowOff>0</xdr:rowOff>
    </xdr:to>
    <xdr:grpSp>
      <xdr:nvGrpSpPr>
        <xdr:cNvPr id="3" name="Groupe 2"/>
        <xdr:cNvGrpSpPr/>
      </xdr:nvGrpSpPr>
      <xdr:grpSpPr>
        <a:xfrm>
          <a:off x="0" y="110394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54</xdr:row>
      <xdr:rowOff>6348</xdr:rowOff>
    </xdr:to>
    <xdr:sp macro="" textlink="">
      <xdr:nvSpPr>
        <xdr:cNvPr id="4" name="ZoneTexte 3"/>
        <xdr:cNvSpPr txBox="1"/>
      </xdr:nvSpPr>
      <xdr:spPr>
        <a:xfrm>
          <a:off x="0" y="0"/>
          <a:ext cx="9906000" cy="1029334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345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20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81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20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Arrosage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 la mise en œuvre</a:t>
          </a:r>
          <a:r>
            <a:rPr kumimoji="0" lang="fr-FR" sz="1200" b="0" i="0" u="none" strike="noStrike" kern="0" cap="none" spc="0" normalizeH="0" baseline="0" noProof="0">
              <a:ln>
                <a:noFill/>
              </a:ln>
              <a:solidFill>
                <a:prstClr val="black"/>
              </a:solidFill>
              <a:effectLst/>
              <a:uLnTx/>
              <a:uFillTx/>
              <a:latin typeface="+mn-lt"/>
              <a:ea typeface="+mn-ea"/>
              <a:cs typeface="+mn-cs"/>
            </a:rPr>
            <a:t> : L'arrosage de la végétalisation, jusqu'à saturation du système, est indispensable à la mise en œuvre. Celui-ci doit être prolongé les premières semaines si les conditions climatiques l'imposent.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Au-delà de la période d'installation</a:t>
          </a:r>
          <a:r>
            <a:rPr kumimoji="0" lang="fr-FR" sz="1200" b="0" i="0" u="none" strike="noStrike" kern="0" cap="none" spc="0" normalizeH="0" baseline="0" noProof="0">
              <a:ln>
                <a:noFill/>
              </a:ln>
              <a:solidFill>
                <a:prstClr val="black"/>
              </a:solidFill>
              <a:effectLst/>
              <a:uLnTx/>
              <a:uFillTx/>
              <a:latin typeface="+mn-lt"/>
              <a:ea typeface="+mn-ea"/>
              <a:cs typeface="+mn-cs"/>
            </a:rPr>
            <a:t> : </a:t>
          </a:r>
          <a:r>
            <a:rPr lang="fr-FR" sz="1200" b="0" i="0" baseline="0">
              <a:solidFill>
                <a:schemeClr val="dk1"/>
              </a:solidFill>
              <a:effectLst/>
              <a:latin typeface="+mn-lt"/>
              <a:ea typeface="+mn-ea"/>
              <a:cs typeface="+mn-cs"/>
            </a:rPr>
            <a:t>L'arrosage automatique est souvent nécessaire en végétalisations semi-intensives. Cependant, s</a:t>
          </a:r>
          <a:r>
            <a:rPr kumimoji="0" lang="fr-FR" sz="1200" b="0" i="0" u="none" strike="noStrike" kern="0" cap="none" spc="0" normalizeH="0" baseline="0" noProof="0">
              <a:ln>
                <a:noFill/>
              </a:ln>
              <a:solidFill>
                <a:prstClr val="black"/>
              </a:solidFill>
              <a:effectLst/>
              <a:uLnTx/>
              <a:uFillTx/>
              <a:latin typeface="+mn-lt"/>
              <a:ea typeface="+mn-ea"/>
              <a:cs typeface="+mn-cs"/>
            </a:rPr>
            <a:t>elon les propriétés de rétention d'eau du système de végétalisation, le choix des végétaux et la région d'implantation, un arrosage d'appoint peut-être suffisant (Conseils disponibles auprès du Service technique OPTIGREEN). </a:t>
          </a:r>
          <a:endParaRPr lang="fr-FR" sz="1600" kern="150">
            <a:effectLst/>
            <a:latin typeface="+mn-lt"/>
            <a:ea typeface="Cambria"/>
            <a:cs typeface="Tahoma"/>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10" name="Groupe 9"/>
        <xdr:cNvGrpSpPr/>
      </xdr:nvGrpSpPr>
      <xdr:grpSpPr>
        <a:xfrm>
          <a:off x="0" y="106584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52</xdr:row>
      <xdr:rowOff>190499</xdr:rowOff>
    </xdr:to>
    <xdr:sp macro="" textlink="">
      <xdr:nvSpPr>
        <xdr:cNvPr id="2" name="ZoneTexte 1"/>
        <xdr:cNvSpPr txBox="1"/>
      </xdr:nvSpPr>
      <xdr:spPr>
        <a:xfrm>
          <a:off x="0" y="19050"/>
          <a:ext cx="9906000" cy="93154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spcAft>
              <a:spcPts val="0"/>
            </a:spcAft>
          </a:pPr>
          <a:r>
            <a:rPr kumimoji="0" lang="fr-FR" sz="1200" b="1" i="1" u="none" strike="noStrike" kern="0" cap="none" spc="0" normalizeH="0" baseline="0" noProof="0">
              <a:ln>
                <a:noFill/>
              </a:ln>
              <a:solidFill>
                <a:prstClr val="black"/>
              </a:solidFill>
              <a:effectLst/>
              <a:uLnTx/>
              <a:uFillTx/>
              <a:latin typeface="+mn-lt"/>
              <a:ea typeface="+mn-ea"/>
              <a:cs typeface="+mn-cs"/>
            </a:rPr>
            <a:t>	</a:t>
          </a:r>
          <a:r>
            <a:rPr lang="fr-FR" sz="1200" b="1" i="1" u="sng">
              <a:solidFill>
                <a:srgbClr val="000000"/>
              </a:solidFill>
              <a:effectLst/>
              <a:latin typeface="+mn-lt"/>
              <a:ea typeface="Calibri"/>
              <a:cs typeface="Times New Roman"/>
            </a:rPr>
            <a:t>Arrosage</a:t>
          </a:r>
          <a:endParaRPr lang="fr-FR" sz="1200">
            <a:effectLst/>
            <a:latin typeface="+mn-lt"/>
            <a:ea typeface="Calibri"/>
            <a:cs typeface="Times New Roman"/>
          </a:endParaRPr>
        </a:p>
        <a:p>
          <a:pPr>
            <a:spcAft>
              <a:spcPts val="0"/>
            </a:spcAft>
          </a:pPr>
          <a:r>
            <a:rPr lang="fr-FR" sz="1200">
              <a:solidFill>
                <a:srgbClr val="000000"/>
              </a:solidFill>
              <a:effectLst/>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lang="fr-FR" sz="1200">
            <a:effectLst/>
            <a:latin typeface="+mn-lt"/>
            <a:ea typeface="Calibri"/>
            <a:cs typeface="Times New Roman"/>
          </a:endParaRPr>
        </a:p>
        <a:p>
          <a:pPr>
            <a:spcAft>
              <a:spcPts val="0"/>
            </a:spcAft>
          </a:pPr>
          <a:r>
            <a:rPr lang="fr-FR" sz="1200">
              <a:solidFill>
                <a:srgbClr val="000000"/>
              </a:solidFill>
              <a:effectLst/>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lang="fr-FR" sz="1200">
            <a:effectLst/>
            <a:latin typeface="+mn-lt"/>
            <a:ea typeface="Calibri"/>
            <a:cs typeface="Times New Roman"/>
          </a:endParaRPr>
        </a:p>
        <a:p>
          <a:pPr>
            <a:spcAft>
              <a:spcPts val="0"/>
            </a:spcAft>
          </a:pPr>
          <a:r>
            <a:rPr lang="fr-FR" sz="1200" b="1">
              <a:solidFill>
                <a:srgbClr val="000000"/>
              </a:solidFill>
              <a:effectLst/>
              <a:latin typeface="+mn-lt"/>
              <a:ea typeface="Calibri"/>
              <a:cs typeface="Times New Roman"/>
            </a:rPr>
            <a:t>A la mise en œuvre</a:t>
          </a:r>
          <a:r>
            <a:rPr lang="fr-FR" sz="1200">
              <a:solidFill>
                <a:srgbClr val="000000"/>
              </a:solidFill>
              <a:effectLst/>
              <a:latin typeface="+mn-lt"/>
              <a:ea typeface="Calibri"/>
              <a:cs typeface="Times New Roman"/>
            </a:rPr>
            <a:t> : L'arrosage de la végétalisation, jusqu'à saturation du système, est indispensable. </a:t>
          </a:r>
          <a:r>
            <a:rPr lang="fr-FR" sz="1200">
              <a:solidFill>
                <a:sysClr val="windowText" lastClr="000000"/>
              </a:solidFill>
              <a:effectLst/>
              <a:latin typeface="+mn-lt"/>
              <a:ea typeface="Calibri"/>
              <a:cs typeface="Times New Roman"/>
            </a:rPr>
            <a:t>Celui-ci</a:t>
          </a:r>
          <a:r>
            <a:rPr lang="fr-FR" sz="1200" baseline="0">
              <a:solidFill>
                <a:sysClr val="windowText" lastClr="000000"/>
              </a:solidFill>
              <a:effectLst/>
              <a:latin typeface="+mn-lt"/>
              <a:ea typeface="Calibri"/>
              <a:cs typeface="Times New Roman"/>
            </a:rPr>
            <a:t> </a:t>
          </a:r>
          <a:r>
            <a:rPr lang="fr-FR" sz="1200">
              <a:solidFill>
                <a:sysClr val="windowText" lastClr="000000"/>
              </a:solidFill>
              <a:effectLst/>
              <a:latin typeface="+mn-lt"/>
              <a:ea typeface="Calibri"/>
              <a:cs typeface="Times New Roman"/>
            </a:rPr>
            <a:t>doit être </a:t>
          </a:r>
          <a:r>
            <a:rPr lang="fr-FR" sz="1200">
              <a:solidFill>
                <a:srgbClr val="000000"/>
              </a:solidFill>
              <a:effectLst/>
              <a:latin typeface="+mn-lt"/>
              <a:ea typeface="Calibri"/>
              <a:cs typeface="Times New Roman"/>
            </a:rPr>
            <a:t>prolongé les premières semaines</a:t>
          </a:r>
          <a:r>
            <a:rPr lang="fr-FR" sz="1200" baseline="0">
              <a:solidFill>
                <a:srgbClr val="000000"/>
              </a:solidFill>
              <a:effectLst/>
              <a:latin typeface="+mn-lt"/>
              <a:ea typeface="Calibri"/>
              <a:cs typeface="Times New Roman"/>
            </a:rPr>
            <a:t> </a:t>
          </a:r>
          <a:r>
            <a:rPr lang="fr-FR" sz="1200">
              <a:solidFill>
                <a:srgbClr val="000000"/>
              </a:solidFill>
              <a:effectLst/>
              <a:latin typeface="+mn-lt"/>
              <a:ea typeface="Calibri"/>
              <a:cs typeface="Times New Roman"/>
            </a:rPr>
            <a:t>si les conditions climatiques l'imposent. </a:t>
          </a:r>
          <a:endParaRPr lang="fr-FR" sz="1200">
            <a:effectLst/>
            <a:latin typeface="+mn-lt"/>
            <a:ea typeface="Calibri"/>
            <a:cs typeface="Times New Roman"/>
          </a:endParaRPr>
        </a:p>
        <a:p>
          <a:pPr>
            <a:spcAft>
              <a:spcPts val="0"/>
            </a:spcAft>
          </a:pPr>
          <a:r>
            <a:rPr lang="fr-FR" sz="1200" b="1">
              <a:solidFill>
                <a:srgbClr val="000000"/>
              </a:solidFill>
              <a:effectLst/>
              <a:latin typeface="+mn-lt"/>
              <a:ea typeface="Calibri"/>
              <a:cs typeface="Times New Roman"/>
            </a:rPr>
            <a:t>Au-delà de la période d'installation</a:t>
          </a:r>
          <a:r>
            <a:rPr lang="fr-FR" sz="1200">
              <a:solidFill>
                <a:srgbClr val="000000"/>
              </a:solidFill>
              <a:effectLst/>
              <a:latin typeface="+mn-lt"/>
              <a:ea typeface="Calibri"/>
              <a:cs typeface="Times New Roman"/>
            </a:rPr>
            <a:t> : Des séquences d’arrosage courtes et régulières doivent être réalisées pendant la période comprise généralement entre mai et septembre</a:t>
          </a:r>
          <a:r>
            <a:rPr lang="fr-FR" sz="1200">
              <a:solidFill>
                <a:sysClr val="windowText" lastClr="000000"/>
              </a:solidFill>
              <a:effectLst/>
              <a:latin typeface="+mn-lt"/>
              <a:ea typeface="Calibri"/>
              <a:cs typeface="Times New Roman"/>
            </a:rPr>
            <a:t>, en dehors des heures chaudes</a:t>
          </a:r>
          <a:r>
            <a:rPr lang="fr-FR" sz="1200">
              <a:solidFill>
                <a:srgbClr val="000000"/>
              </a:solidFill>
              <a:effectLst/>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lang="fr-FR" sz="1200">
            <a:effectLst/>
            <a:latin typeface="+mn-lt"/>
            <a:ea typeface="Calibri"/>
            <a:cs typeface="Times New Roman"/>
          </a:endParaRPr>
        </a:p>
        <a:p>
          <a:pPr>
            <a:spcAft>
              <a:spcPts val="0"/>
            </a:spcAft>
          </a:pPr>
          <a:r>
            <a:rPr lang="fr-FR" sz="1200">
              <a:solidFill>
                <a:srgbClr val="000000"/>
              </a:solidFill>
              <a:effectLst/>
              <a:latin typeface="+mn-lt"/>
              <a:ea typeface="Calibri"/>
              <a:cs typeface="Times New Roman"/>
            </a:rPr>
            <a:t> </a:t>
          </a:r>
          <a:endParaRPr lang="fr-FR" sz="1200">
            <a:effectLst/>
            <a:latin typeface="+mn-lt"/>
            <a:ea typeface="Calibri"/>
            <a:cs typeface="Times New Roman"/>
          </a:endParaRPr>
        </a:p>
        <a:p>
          <a:pPr>
            <a:lnSpc>
              <a:spcPts val="1200"/>
            </a:lnSpc>
            <a:spcAft>
              <a:spcPts val="0"/>
            </a:spcAft>
          </a:pPr>
          <a:endParaRPr lang="fr-FR" sz="1200" b="0" i="0" kern="150" baseline="0">
            <a:effectLst/>
            <a:latin typeface="+mn-lt"/>
            <a:ea typeface="Cambria"/>
            <a:cs typeface="Tahoma"/>
          </a:endParaRPr>
        </a:p>
      </xdr:txBody>
    </xdr:sp>
    <xdr:clientData/>
  </xdr:twoCellAnchor>
  <xdr:twoCellAnchor>
    <xdr:from>
      <xdr:col>0</xdr:col>
      <xdr:colOff>0</xdr:colOff>
      <xdr:row>54</xdr:row>
      <xdr:rowOff>133350</xdr:rowOff>
    </xdr:from>
    <xdr:to>
      <xdr:col>11</xdr:col>
      <xdr:colOff>0</xdr:colOff>
      <xdr:row>61</xdr:row>
      <xdr:rowOff>0</xdr:rowOff>
    </xdr:to>
    <xdr:grpSp>
      <xdr:nvGrpSpPr>
        <xdr:cNvPr id="8" name="Groupe 7"/>
        <xdr:cNvGrpSpPr/>
      </xdr:nvGrpSpPr>
      <xdr:grpSpPr>
        <a:xfrm>
          <a:off x="0" y="10467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60</xdr:row>
      <xdr:rowOff>180975</xdr:rowOff>
    </xdr:to>
    <xdr:sp macro="" textlink="">
      <xdr:nvSpPr>
        <xdr:cNvPr id="2" name="ZoneTexte 1"/>
        <xdr:cNvSpPr txBox="1"/>
      </xdr:nvSpPr>
      <xdr:spPr>
        <a:xfrm>
          <a:off x="0" y="19051"/>
          <a:ext cx="9906000" cy="98774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130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7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7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endParaRPr lang="fr-FR" sz="1200">
            <a:effectLst/>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8" name="Groupe 7"/>
        <xdr:cNvGrpSpPr/>
      </xdr:nvGrpSpPr>
      <xdr:grpSpPr>
        <a:xfrm>
          <a:off x="0" y="11991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63</xdr:row>
      <xdr:rowOff>171450</xdr:rowOff>
    </xdr:to>
    <xdr:sp macro="" textlink="">
      <xdr:nvSpPr>
        <xdr:cNvPr id="2" name="ZoneTexte 1"/>
        <xdr:cNvSpPr txBox="1"/>
      </xdr:nvSpPr>
      <xdr:spPr>
        <a:xfrm>
          <a:off x="0" y="0"/>
          <a:ext cx="9906000" cy="10458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Support béton - Pente 0 à 1%</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130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8 cm tassés (facteur de tassement : 1,2)</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14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40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E 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35% en volume. Masse volumique à CME : 1450 kg/m3. Epaisseur 8</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cm tassés. Conformément aux Règles Professionnelles, l'utilisation de terre végétale est strictement interdite. </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filtrante</a:t>
          </a:r>
          <a:r>
            <a:rPr lang="fr-FR" sz="1200">
              <a:solidFill>
                <a:schemeClr val="dk1"/>
              </a:solidFill>
              <a:effectLst/>
              <a:latin typeface="+mn-lt"/>
              <a:ea typeface="+mn-ea"/>
              <a:cs typeface="+mn-cs"/>
            </a:rPr>
            <a:t> : Filtre géotextile type 105 non tissé en fibres de polypropylène. Perméabilité verticale : 130 l/(m².s). Ouverture de filtration : 60 μ ≤ O</a:t>
          </a:r>
          <a:r>
            <a:rPr lang="fr-FR" sz="1200" baseline="-25000">
              <a:solidFill>
                <a:schemeClr val="dk1"/>
              </a:solidFill>
              <a:effectLst/>
              <a:latin typeface="+mn-lt"/>
              <a:ea typeface="+mn-ea"/>
              <a:cs typeface="+mn-cs"/>
            </a:rPr>
            <a:t>f</a:t>
          </a:r>
          <a:r>
            <a:rPr lang="fr-FR" sz="1200">
              <a:solidFill>
                <a:schemeClr val="dk1"/>
              </a:solidFill>
              <a:effectLst/>
              <a:latin typeface="+mn-lt"/>
              <a:ea typeface="+mn-ea"/>
              <a:cs typeface="+mn-cs"/>
            </a:rPr>
            <a:t> ≤ 200 μ. Masse</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surfacique : 105 g/m².</a:t>
          </a: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drainante</a:t>
          </a:r>
          <a:r>
            <a:rPr lang="fr-FR" sz="1200">
              <a:solidFill>
                <a:schemeClr val="dk1"/>
              </a:solidFill>
              <a:effectLst/>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endParaRPr lang="fr-FR" sz="120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a:t>
          </a:r>
          <a:r>
            <a:rPr kumimoji="0" lang="fr-FR" sz="1200" b="0" i="0" u="none" strike="noStrike" kern="0" cap="none" spc="0" normalizeH="0" baseline="0" noProof="0">
              <a:ln>
                <a:noFill/>
              </a:ln>
              <a:solidFill>
                <a:prstClr val="black"/>
              </a:solidFill>
              <a:effectLst/>
              <a:uLnTx/>
              <a:uFillTx/>
              <a:latin typeface="+mn-lt"/>
              <a:ea typeface="+mn-ea"/>
              <a:cs typeface="+mn-cs"/>
            </a:rPr>
            <a:t>pare gravier ajouré ZP 150 en aluminium épaisseur 1mm, de hauteur 150 mm, ou équivalent.</a:t>
          </a:r>
        </a:p>
        <a:p>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1" i="1" baseline="0">
              <a:solidFill>
                <a:schemeClr val="dk1"/>
              </a:solidFill>
              <a:effectLst/>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endParaRPr lang="fr-FR" sz="1200">
            <a:solidFill>
              <a:schemeClr val="dk1"/>
            </a:solidFill>
            <a:effectLst/>
            <a:latin typeface="+mn-lt"/>
            <a:ea typeface="+mn-ea"/>
            <a:cs typeface="+mn-cs"/>
          </a:endParaRP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65</xdr:row>
      <xdr:rowOff>133350</xdr:rowOff>
    </xdr:from>
    <xdr:to>
      <xdr:col>11</xdr:col>
      <xdr:colOff>0</xdr:colOff>
      <xdr:row>72</xdr:row>
      <xdr:rowOff>0</xdr:rowOff>
    </xdr:to>
    <xdr:grpSp>
      <xdr:nvGrpSpPr>
        <xdr:cNvPr id="8" name="Groupe 7"/>
        <xdr:cNvGrpSpPr/>
      </xdr:nvGrpSpPr>
      <xdr:grpSpPr>
        <a:xfrm>
          <a:off x="0" y="12563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61</xdr:row>
      <xdr:rowOff>180975</xdr:rowOff>
    </xdr:to>
    <xdr:sp macro="" textlink="">
      <xdr:nvSpPr>
        <xdr:cNvPr id="2" name="ZoneTexte 1"/>
        <xdr:cNvSpPr txBox="1"/>
      </xdr:nvSpPr>
      <xdr:spPr>
        <a:xfrm>
          <a:off x="0" y="19050"/>
          <a:ext cx="9906000" cy="10067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130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40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8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63</xdr:row>
      <xdr:rowOff>133350</xdr:rowOff>
    </xdr:from>
    <xdr:to>
      <xdr:col>11</xdr:col>
      <xdr:colOff>0</xdr:colOff>
      <xdr:row>70</xdr:row>
      <xdr:rowOff>0</xdr:rowOff>
    </xdr:to>
    <xdr:grpSp>
      <xdr:nvGrpSpPr>
        <xdr:cNvPr id="8" name="Groupe 7"/>
        <xdr:cNvGrpSpPr/>
      </xdr:nvGrpSpPr>
      <xdr:grpSpPr>
        <a:xfrm>
          <a:off x="0" y="12182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57</xdr:row>
      <xdr:rowOff>0</xdr:rowOff>
    </xdr:to>
    <xdr:sp macro="" textlink="">
      <xdr:nvSpPr>
        <xdr:cNvPr id="2" name="ZoneTexte 1"/>
        <xdr:cNvSpPr txBox="1"/>
      </xdr:nvSpPr>
      <xdr:spPr>
        <a:xfrm>
          <a:off x="0" y="19050"/>
          <a:ext cx="9906000" cy="9124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185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17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54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10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8" name="Groupe 7"/>
        <xdr:cNvGrpSpPr/>
      </xdr:nvGrpSpPr>
      <xdr:grpSpPr>
        <a:xfrm>
          <a:off x="0" y="11229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59</xdr:row>
      <xdr:rowOff>0</xdr:rowOff>
    </xdr:to>
    <xdr:sp macro="" textlink="">
      <xdr:nvSpPr>
        <xdr:cNvPr id="2" name="ZoneTexte 1"/>
        <xdr:cNvSpPr txBox="1"/>
      </xdr:nvSpPr>
      <xdr:spPr>
        <a:xfrm>
          <a:off x="0" y="0"/>
          <a:ext cx="9906000" cy="104775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8" name="Groupe 7"/>
        <xdr:cNvGrpSpPr/>
      </xdr:nvGrpSpPr>
      <xdr:grpSpPr>
        <a:xfrm>
          <a:off x="0" y="11610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60</xdr:row>
      <xdr:rowOff>133350</xdr:rowOff>
    </xdr:from>
    <xdr:to>
      <xdr:col>13</xdr:col>
      <xdr:colOff>0</xdr:colOff>
      <xdr:row>67</xdr:row>
      <xdr:rowOff>0</xdr:rowOff>
    </xdr:to>
    <xdr:grpSp>
      <xdr:nvGrpSpPr>
        <xdr:cNvPr id="3" name="Groupe 2"/>
        <xdr:cNvGrpSpPr/>
      </xdr:nvGrpSpPr>
      <xdr:grpSpPr>
        <a:xfrm>
          <a:off x="47625" y="11610975"/>
          <a:ext cx="9858375" cy="1266825"/>
          <a:chOff x="47625" y="5705475"/>
          <a:chExt cx="9858375" cy="1266826"/>
        </a:xfrm>
      </xdr:grpSpPr>
      <xdr:sp macro="" textlink="">
        <xdr:nvSpPr>
          <xdr:cNvPr id="4" name="Rectangle 3"/>
          <xdr:cNvSpPr/>
        </xdr:nvSpPr>
        <xdr:spPr>
          <a:xfrm>
            <a:off x="3676650" y="5705475"/>
            <a:ext cx="622935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xdr:cNvSpPr txBox="1"/>
        </xdr:nvSpPr>
        <xdr:spPr>
          <a:xfrm>
            <a:off x="3695699" y="5724525"/>
            <a:ext cx="613410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bg1"/>
                </a:solidFill>
                <a:latin typeface="+mn-lt"/>
                <a:cs typeface="Aharoni" panose="02010803020104030203" pitchFamily="2" charset="-79"/>
              </a:rPr>
              <a:t>Optigreen France   //   15 rue Maurice Hollande </a:t>
            </a:r>
            <a:r>
              <a:rPr lang="fr-FR" sz="1400" b="1" baseline="0">
                <a:solidFill>
                  <a:schemeClr val="bg1"/>
                </a:solidFill>
                <a:latin typeface="+mn-lt"/>
                <a:cs typeface="Aharoni" panose="02010803020104030203" pitchFamily="2" charset="-79"/>
              </a:rPr>
              <a:t>  </a:t>
            </a:r>
            <a:r>
              <a:rPr lang="fr-FR" sz="1400" b="1">
                <a:solidFill>
                  <a:schemeClr val="bg1"/>
                </a:solidFill>
                <a:latin typeface="+mn-lt"/>
                <a:cs typeface="Aharoni" panose="02010803020104030203" pitchFamily="2" charset="-79"/>
              </a:rPr>
              <a:t>51100 REIMS</a:t>
            </a:r>
          </a:p>
          <a:p>
            <a:r>
              <a:rPr lang="fr-FR" sz="1400" b="1">
                <a:solidFill>
                  <a:schemeClr val="bg1"/>
                </a:solidFill>
                <a:latin typeface="+mn-lt"/>
                <a:cs typeface="Aharoni" panose="02010803020104030203" pitchFamily="2" charset="-79"/>
              </a:rPr>
              <a:t>Téléphone : + 33 (0) 3 24 52 68 37   //   info@optigreen.fr   //</a:t>
            </a:r>
            <a:r>
              <a:rPr lang="fr-FR" sz="1400" b="1" baseline="0">
                <a:solidFill>
                  <a:schemeClr val="bg1"/>
                </a:solidFill>
                <a:latin typeface="+mn-lt"/>
                <a:cs typeface="Aharoni" panose="02010803020104030203" pitchFamily="2" charset="-79"/>
              </a:rPr>
              <a:t>   www.optigreen.fr</a:t>
            </a:r>
            <a:endParaRPr lang="fr-FR" sz="1400" b="1">
              <a:solidFill>
                <a:schemeClr val="bg1"/>
              </a:solidFill>
              <a:latin typeface="+mn-lt"/>
              <a:cs typeface="Aharoni" panose="02010803020104030203" pitchFamily="2" charset="-79"/>
            </a:endParaRPr>
          </a:p>
        </xdr:txBody>
      </xdr:sp>
      <xdr:sp macro="" textlink="">
        <xdr:nvSpPr>
          <xdr:cNvPr id="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 name="Imag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123825" y="5734050"/>
            <a:ext cx="2485207" cy="428626"/>
          </a:xfrm>
          <a:prstGeom prst="rect">
            <a:avLst/>
          </a:prstGeom>
        </xdr:spPr>
      </xdr:pic>
    </xdr:grpSp>
    <xdr:clientData/>
  </xdr:twoCellAnchor>
  <xdr:twoCellAnchor>
    <xdr:from>
      <xdr:col>0</xdr:col>
      <xdr:colOff>0</xdr:colOff>
      <xdr:row>51</xdr:row>
      <xdr:rowOff>133350</xdr:rowOff>
    </xdr:from>
    <xdr:to>
      <xdr:col>11</xdr:col>
      <xdr:colOff>0</xdr:colOff>
      <xdr:row>58</xdr:row>
      <xdr:rowOff>0</xdr:rowOff>
    </xdr:to>
    <xdr:grpSp>
      <xdr:nvGrpSpPr>
        <xdr:cNvPr id="9" name="Groupe 8"/>
        <xdr:cNvGrpSpPr/>
      </xdr:nvGrpSpPr>
      <xdr:grpSpPr>
        <a:xfrm>
          <a:off x="0" y="9896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twoCellAnchor>
    <xdr:from>
      <xdr:col>0</xdr:col>
      <xdr:colOff>0</xdr:colOff>
      <xdr:row>0</xdr:row>
      <xdr:rowOff>0</xdr:rowOff>
    </xdr:from>
    <xdr:to>
      <xdr:col>11</xdr:col>
      <xdr:colOff>0</xdr:colOff>
      <xdr:row>50</xdr:row>
      <xdr:rowOff>9525</xdr:rowOff>
    </xdr:to>
    <xdr:sp macro="" textlink="">
      <xdr:nvSpPr>
        <xdr:cNvPr id="22" name="ZoneTexte 21"/>
        <xdr:cNvSpPr txBox="1"/>
      </xdr:nvSpPr>
      <xdr:spPr>
        <a:xfrm>
          <a:off x="0" y="0"/>
          <a:ext cx="8382000" cy="9534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RETENUE TEMPORAIRE DES EAUX PLUVIALES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"WRB 50"</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Domaine d'emploi : Support béton à pente nulle (DTU 20.12). Terrasses inaccessibles avec végétalisation ou protection gravillon.</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dispositif décrit ci-dessous fait l’objet d’une annexe au Cahier des Charges OPTIGREEN visé par un bureau de contrôle.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  </a:t>
          </a:r>
          <a:r>
            <a:rPr kumimoji="0" lang="fr-FR" sz="1200" b="0" i="0" u="none" strike="noStrike" kern="0" cap="none" spc="0" normalizeH="0" baseline="0" noProof="0">
              <a:ln>
                <a:noFill/>
              </a:ln>
              <a:solidFill>
                <a:prstClr val="black"/>
              </a:solidFill>
              <a:effectLst/>
              <a:uLnTx/>
              <a:uFillTx/>
              <a:latin typeface="+mn-lt"/>
              <a:ea typeface="+mn-ea"/>
              <a:cs typeface="+mn-cs"/>
            </a:rPr>
            <a:t>60 mm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Volume d'eau retenu temporairement :</a:t>
          </a:r>
          <a:r>
            <a:rPr kumimoji="0" lang="fr-FR" sz="1200" b="0" i="0" u="none" strike="noStrike" kern="0" cap="none" spc="0" normalizeH="0" baseline="0" noProof="0">
              <a:ln>
                <a:noFill/>
              </a:ln>
              <a:solidFill>
                <a:prstClr val="black"/>
              </a:solidFill>
              <a:effectLst/>
              <a:uLnTx/>
              <a:uFillTx/>
              <a:latin typeface="+mn-lt"/>
              <a:ea typeface="+mn-ea"/>
              <a:cs typeface="+mn-cs"/>
            </a:rPr>
            <a:t> 55,5 l/m²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Charge supplémentaire jusqu'à l'évacuation permanente : </a:t>
          </a:r>
          <a:r>
            <a:rPr kumimoji="0" lang="fr-FR" sz="1200" b="0" i="0" u="none" strike="noStrike" kern="0" cap="none" spc="0" normalizeH="0" baseline="0" noProof="0">
              <a:ln>
                <a:noFill/>
              </a:ln>
              <a:solidFill>
                <a:prstClr val="black"/>
              </a:solidFill>
              <a:effectLst/>
              <a:uLnTx/>
              <a:uFillTx/>
              <a:latin typeface="+mn-lt"/>
              <a:ea typeface="+mn-ea"/>
              <a:cs typeface="+mn-cs"/>
            </a:rPr>
            <a:t>65 daN/m² (+ 50 daN/m² jusqu'à l'évacuation déversoir)</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Dispositif de retenue temporaire des eaux </a:t>
          </a:r>
          <a:r>
            <a:rPr kumimoji="0" lang="fr-FR" sz="1200" b="0" i="0" u="none" strike="noStrike" kern="0" cap="none" spc="0" normalizeH="0" baseline="0" noProof="0">
              <a:ln>
                <a:noFill/>
              </a:ln>
              <a:solidFill>
                <a:prstClr val="black"/>
              </a:solidFill>
              <a:effectLst/>
              <a:uLnTx/>
              <a:uFillTx/>
              <a:latin typeface="+mn-lt"/>
              <a:ea typeface="+mn-ea"/>
              <a:cs typeface="+mn-cs"/>
            </a:rPr>
            <a:t>: Structure alvéolaire légère WRB 50 en PEHD recyclé. Réserve d'eau temporaire : 48 l/m². Epaisseur : 50 mm. Poids : 9,2 kg/m².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Drain PROTEX 10 à excroissances en PEHD</a:t>
          </a:r>
          <a:r>
            <a:rPr lang="fr-FR" sz="1200" baseline="0">
              <a:solidFill>
                <a:schemeClr val="dk1"/>
              </a:solidFill>
              <a:effectLst/>
              <a:latin typeface="+mn-lt"/>
              <a:ea typeface="+mn-ea"/>
              <a:cs typeface="+mn-cs"/>
            </a:rPr>
            <a:t>. Réserve d'eau temporaire : 7,5 l/m². Epaisseur : env. 10 mm. Masse surfacique : 400 g/m². Résistance à la compression : 120 kN/m².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Protection associée au dispositif de retenue temporaire des eaux pluviales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none" strike="noStrike" kern="0" cap="none" spc="0" normalizeH="0" baseline="0" noProof="0">
              <a:ln>
                <a:noFill/>
              </a:ln>
              <a:solidFill>
                <a:prstClr val="black"/>
              </a:solidFill>
              <a:effectLst/>
              <a:uLnTx/>
              <a:uFillTx/>
              <a:latin typeface="+mn-lt"/>
              <a:ea typeface="+mn-ea"/>
              <a:cs typeface="+mn-cs"/>
            </a:rPr>
            <a:t>Protection végétalisée : </a:t>
          </a:r>
          <a:r>
            <a:rPr kumimoji="0" lang="fr-FR" sz="1200" b="0" i="0" u="none" strike="noStrike" kern="0" cap="none" spc="0" normalizeH="0" baseline="0" noProof="0">
              <a:ln>
                <a:noFill/>
              </a:ln>
              <a:solidFill>
                <a:prstClr val="black"/>
              </a:solidFill>
              <a:effectLst/>
              <a:uLnTx/>
              <a:uFillTx/>
              <a:latin typeface="+mn-lt"/>
              <a:ea typeface="+mn-ea"/>
              <a:cs typeface="+mn-cs"/>
            </a:rPr>
            <a:t>couche végétale, couche de culture, couche drainante (cf. descriptifs systèmes de végétalisation. Conseils disponibles auprès du Service Technique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sng" strike="noStrike" kern="0" cap="none" spc="0" normalizeH="0" baseline="0" noProof="0">
              <a:ln>
                <a:noFill/>
              </a:ln>
              <a:solidFill>
                <a:prstClr val="black"/>
              </a:solidFill>
              <a:effectLst/>
              <a:uLnTx/>
              <a:uFillTx/>
              <a:latin typeface="+mn-lt"/>
              <a:ea typeface="+mn-ea"/>
              <a:cs typeface="+mn-cs"/>
            </a:rPr>
            <a:t>ou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none" strike="noStrike" kern="0" cap="none" spc="0" normalizeH="0" baseline="0" noProof="0">
              <a:ln>
                <a:noFill/>
              </a:ln>
              <a:solidFill>
                <a:prstClr val="black"/>
              </a:solidFill>
              <a:effectLst/>
              <a:uLnTx/>
              <a:uFillTx/>
              <a:latin typeface="+mn-lt"/>
              <a:ea typeface="+mn-ea"/>
              <a:cs typeface="+mn-cs"/>
            </a:rPr>
            <a:t>Protection gravillon : </a:t>
          </a:r>
          <a:r>
            <a:rPr kumimoji="0" lang="fr-FR" sz="1200" b="0" i="0" u="none" strike="noStrike" kern="0" cap="none" spc="0" normalizeH="0" baseline="0" noProof="0">
              <a:ln>
                <a:noFill/>
              </a:ln>
              <a:solidFill>
                <a:prstClr val="black"/>
              </a:solidFill>
              <a:effectLst/>
              <a:uLnTx/>
              <a:uFillTx/>
              <a:latin typeface="+mn-lt"/>
              <a:ea typeface="+mn-ea"/>
              <a:cs typeface="+mn-cs"/>
            </a:rPr>
            <a:t>Gravillon sur une épaisseur minimale 40 mm + Drain PROTEX 10 à excroissances en PEHD, Epaisseur : env. 10 mm, Masse surfacique : 400 g/m², Résistance à la compression : 120 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algn="l"/>
          <a:r>
            <a:rPr lang="fr-FR" sz="1200" b="0" i="0" u="none" strike="noStrike" baseline="0" smtClean="0">
              <a:latin typeface="+mn-lt"/>
            </a:rPr>
            <a:t>Les eaux pluviales doivent pouvoir être évacuées à deux niveaux, le système comporte :</a:t>
          </a:r>
        </a:p>
        <a:p>
          <a:pPr algn="l"/>
          <a:r>
            <a:rPr lang="fr-FR" sz="1200" b="0" i="0" u="none" strike="noStrike" baseline="0" smtClean="0">
              <a:latin typeface="+mn-lt"/>
            </a:rPr>
            <a:t>• Une "évacuation permanente" au niveau du revêtement d'étanchéité. Le dimensionnement de cette évacuation (forme,</a:t>
          </a:r>
        </a:p>
        <a:p>
          <a:pPr algn="l"/>
          <a:r>
            <a:rPr lang="fr-FR" sz="1200" b="0" i="0" u="none" strike="noStrike" baseline="0" smtClean="0">
              <a:latin typeface="+mn-lt"/>
            </a:rPr>
            <a:t>section des ouvertures) est déterminé par le débit maximum indiqué dans les DPM. La réalisation de cette évacuation diffère</a:t>
          </a:r>
        </a:p>
        <a:p>
          <a:pPr algn="l"/>
          <a:r>
            <a:rPr lang="fr-FR" sz="1200" b="0" i="0" u="none" strike="noStrike" baseline="0" smtClean="0">
              <a:latin typeface="+mn-lt"/>
            </a:rPr>
            <a:t>de celle déterminée par les règles habituelles. Elle dépend des surfaces de toiture et des contraintes locales de rejet dans les</a:t>
          </a:r>
        </a:p>
        <a:p>
          <a:pPr algn="l"/>
          <a:r>
            <a:rPr lang="fr-FR" sz="1200" b="0" i="0" u="none" strike="noStrike" baseline="0" smtClean="0">
              <a:latin typeface="+mn-lt"/>
            </a:rPr>
            <a:t>réseaux.</a:t>
          </a:r>
        </a:p>
        <a:p>
          <a:pPr algn="l"/>
          <a:r>
            <a:rPr lang="fr-FR" sz="1100" b="0" i="0" baseline="0">
              <a:solidFill>
                <a:schemeClr val="dk1"/>
              </a:solidFill>
              <a:effectLst/>
              <a:latin typeface="+mn-lt"/>
              <a:ea typeface="+mn-ea"/>
              <a:cs typeface="+mn-cs"/>
            </a:rPr>
            <a:t>• Une "</a:t>
          </a:r>
          <a:r>
            <a:rPr lang="fr-FR" sz="1200" b="0" i="0" baseline="0">
              <a:solidFill>
                <a:schemeClr val="dk1"/>
              </a:solidFill>
              <a:effectLst/>
              <a:latin typeface="+mn-lt"/>
              <a:ea typeface="+mn-ea"/>
              <a:cs typeface="+mn-cs"/>
            </a:rPr>
            <a:t>évacuation </a:t>
          </a:r>
          <a:r>
            <a:rPr lang="fr-FR" sz="1200" b="0" i="0" u="none" strike="noStrike" baseline="0" smtClean="0">
              <a:latin typeface="+mn-lt"/>
            </a:rPr>
            <a:t>déversoir". Cette évacuation assure une fonction de sécurité pour éviter les surcharges accidentelles et le</a:t>
          </a:r>
        </a:p>
        <a:p>
          <a:pPr algn="l"/>
          <a:r>
            <a:rPr lang="fr-FR" sz="1200" b="0" i="0" u="none" strike="noStrike" baseline="0" smtClean="0">
              <a:latin typeface="+mn-lt"/>
            </a:rPr>
            <a:t>dépassement du niveau au-dessus des relevés ; elle est dimensionnée (section) suivant les règles habituelles de façon à</a:t>
          </a:r>
        </a:p>
        <a:p>
          <a:pPr algn="l"/>
          <a:r>
            <a:rPr lang="fr-FR" sz="1200" b="0" i="0" u="none" strike="noStrike" baseline="0" smtClean="0">
              <a:latin typeface="+mn-lt"/>
            </a:rPr>
            <a:t>assurer un débit normal de l'écoulement des eaux pluviales ; son niveau est situé à 0,05 m au-dessus de l’évacuation</a:t>
          </a:r>
        </a:p>
        <a:p>
          <a:pPr algn="l"/>
          <a:r>
            <a:rPr lang="fr-FR" sz="1200" b="0" i="0" u="none" strike="noStrike" baseline="0" smtClean="0">
              <a:latin typeface="+mn-lt"/>
            </a:rPr>
            <a:t>permanente.</a:t>
          </a:r>
        </a:p>
        <a:p>
          <a:pPr algn="l"/>
          <a:r>
            <a:rPr lang="fr-FR" sz="1200" b="0" i="0" u="none" strike="noStrike" baseline="0" smtClean="0">
              <a:latin typeface="+mn-lt"/>
            </a:rPr>
            <a:t>Ces deux évacuations peuvent être distinctes ou solidaires.</a:t>
          </a:r>
        </a:p>
        <a:p>
          <a:pPr algn="l"/>
          <a:endParaRPr lang="fr-FR" sz="1200" b="0" i="0" u="none" strike="noStrike" baseline="0" smtClean="0">
            <a:latin typeface="+mn-lt"/>
          </a:endParaRPr>
        </a:p>
        <a:p>
          <a:pPr algn="l"/>
          <a:r>
            <a:rPr lang="fr-FR" sz="1200" b="0" i="0" u="none" strike="noStrike" baseline="0" smtClean="0">
              <a:latin typeface="+mn-lt"/>
            </a:rPr>
            <a:t>	</a:t>
          </a:r>
          <a:r>
            <a:rPr lang="fr-FR" sz="1200" b="1" i="1" u="sng" strike="noStrike" baseline="0" smtClean="0">
              <a:latin typeface="+mn-lt"/>
            </a:rPr>
            <a:t>Relevés d'étanchéité</a:t>
          </a:r>
        </a:p>
        <a:p>
          <a:pPr algn="l"/>
          <a:r>
            <a:rPr lang="fr-FR" sz="1200" b="0" i="0" u="none" strike="noStrike" baseline="0" smtClean="0">
              <a:latin typeface="+mn-lt"/>
            </a:rPr>
            <a:t>Les prescriptions de NF P 10-203-1 (Référence DTU 20.12) concernant les reliefs sont modifiées et complétées comme suit :</a:t>
          </a:r>
        </a:p>
        <a:p>
          <a:pPr algn="l"/>
          <a:r>
            <a:rPr lang="fr-FR" sz="1200" b="0" i="0" u="none" strike="noStrike" baseline="0" smtClean="0">
              <a:latin typeface="+mn-lt"/>
            </a:rPr>
            <a:t>- les reliefs (acrotères, massifs, dés, supports d'ancrage, costières de lanterneaux,...) sont en béton armé ;</a:t>
          </a:r>
        </a:p>
        <a:p>
          <a:pPr algn="l"/>
          <a:r>
            <a:rPr lang="fr-FR" sz="1200" b="0" i="0" u="none" strike="noStrike" baseline="0" smtClean="0">
              <a:latin typeface="+mn-lt"/>
            </a:rPr>
            <a:t>- leur hauteur minimale est de 0,20 m au-dessus de l’évacuation déversoir ou 0,25 m au-dessus de l’évacuation permanente.</a:t>
          </a:r>
        </a:p>
        <a:p>
          <a:pPr algn="l"/>
          <a:endParaRPr lang="fr-FR" sz="1200" b="0" i="0" u="none" strike="noStrike" baseline="0" smtClean="0">
            <a:latin typeface="+mn-lt"/>
          </a:endParaRPr>
        </a:p>
        <a:p>
          <a:pPr algn="l"/>
          <a:endParaRPr lang="fr-FR" sz="1200" b="0" i="0" u="none" strike="noStrike" baseline="0" smtClean="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ysClr val="windowText" lastClr="000000"/>
              </a:solidFill>
              <a:effectLst/>
              <a:uLnTx/>
              <a:uFillTx/>
              <a:latin typeface="+mn-lt"/>
              <a:ea typeface="+mn-ea"/>
              <a:cs typeface="+mn-cs"/>
            </a:rPr>
            <a:t>Abattement ou rétention temporaire des eaux pluviales ? Les ingénieurs OPTIGREEN se tiennent à votre disposition pour tous renseignements.</a:t>
          </a:r>
        </a:p>
        <a:p>
          <a:pPr algn="l"/>
          <a:endParaRPr lang="fr-FR" sz="1200" b="0" i="0" u="none" strike="noStrike" baseline="0" smtClean="0">
            <a:latin typeface="+mn-l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9525</xdr:rowOff>
    </xdr:from>
    <xdr:to>
      <xdr:col>11</xdr:col>
      <xdr:colOff>0</xdr:colOff>
      <xdr:row>59</xdr:row>
      <xdr:rowOff>0</xdr:rowOff>
    </xdr:to>
    <xdr:sp macro="" textlink="">
      <xdr:nvSpPr>
        <xdr:cNvPr id="3" name="ZoneTexte 2"/>
        <xdr:cNvSpPr txBox="1"/>
      </xdr:nvSpPr>
      <xdr:spPr>
        <a:xfrm>
          <a:off x="0" y="9525"/>
          <a:ext cx="9906000" cy="10467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16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12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55 en PSE. Réserve d'eau : 11 l/m². Epaisseur : 55 mm. Résistance à la compression : 25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9" name="Groupe 8"/>
        <xdr:cNvGrpSpPr/>
      </xdr:nvGrpSpPr>
      <xdr:grpSpPr>
        <a:xfrm>
          <a:off x="0" y="116109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59</xdr:row>
      <xdr:rowOff>0</xdr:rowOff>
    </xdr:to>
    <xdr:sp macro="" textlink="">
      <xdr:nvSpPr>
        <xdr:cNvPr id="2" name="ZoneTexte 1"/>
        <xdr:cNvSpPr txBox="1"/>
      </xdr:nvSpPr>
      <xdr:spPr>
        <a:xfrm>
          <a:off x="0" y="0"/>
          <a:ext cx="8382000" cy="112395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 "TOITURE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170 kg/m² à 375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15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50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11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3" name="Groupe 2"/>
        <xdr:cNvGrpSpPr/>
      </xdr:nvGrpSpPr>
      <xdr:grpSpPr>
        <a:xfrm>
          <a:off x="0" y="11610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57</xdr:row>
      <xdr:rowOff>9525</xdr:rowOff>
    </xdr:to>
    <xdr:sp macro="" textlink="">
      <xdr:nvSpPr>
        <xdr:cNvPr id="4" name="ZoneTexte 3"/>
        <xdr:cNvSpPr txBox="1"/>
      </xdr:nvSpPr>
      <xdr:spPr>
        <a:xfrm>
          <a:off x="0" y="0"/>
          <a:ext cx="9906000" cy="10868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Support béton - Pente 0 à 1%</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305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20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24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81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20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10" name="Groupe 9"/>
        <xdr:cNvGrpSpPr/>
      </xdr:nvGrpSpPr>
      <xdr:grpSpPr>
        <a:xfrm>
          <a:off x="0" y="11229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53</xdr:row>
      <xdr:rowOff>190499</xdr:rowOff>
    </xdr:to>
    <xdr:sp macro="" textlink="">
      <xdr:nvSpPr>
        <xdr:cNvPr id="2" name="ZoneTexte 1"/>
        <xdr:cNvSpPr txBox="1"/>
      </xdr:nvSpPr>
      <xdr:spPr>
        <a:xfrm>
          <a:off x="0" y="19050"/>
          <a:ext cx="9906000" cy="93154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80 en plastique ABS , de hauteur 80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55</xdr:row>
      <xdr:rowOff>133350</xdr:rowOff>
    </xdr:from>
    <xdr:to>
      <xdr:col>11</xdr:col>
      <xdr:colOff>0</xdr:colOff>
      <xdr:row>62</xdr:row>
      <xdr:rowOff>0</xdr:rowOff>
    </xdr:to>
    <xdr:grpSp>
      <xdr:nvGrpSpPr>
        <xdr:cNvPr id="8" name="Groupe 7"/>
        <xdr:cNvGrpSpPr/>
      </xdr:nvGrpSpPr>
      <xdr:grpSpPr>
        <a:xfrm>
          <a:off x="0" y="10658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56</xdr:row>
      <xdr:rowOff>180975</xdr:rowOff>
    </xdr:to>
    <xdr:sp macro="" textlink="">
      <xdr:nvSpPr>
        <xdr:cNvPr id="2" name="ZoneTexte 1"/>
        <xdr:cNvSpPr txBox="1"/>
      </xdr:nvSpPr>
      <xdr:spPr>
        <a:xfrm>
          <a:off x="0" y="19051"/>
          <a:ext cx="9906000" cy="98774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125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8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11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29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8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endParaRPr lang="fr-FR" sz="1200">
            <a:effectLst/>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8" name="Groupe 7"/>
        <xdr:cNvGrpSpPr/>
      </xdr:nvGrpSpPr>
      <xdr:grpSpPr>
        <a:xfrm>
          <a:off x="0" y="11229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58</xdr:row>
      <xdr:rowOff>171450</xdr:rowOff>
    </xdr:to>
    <xdr:sp macro="" textlink="">
      <xdr:nvSpPr>
        <xdr:cNvPr id="2" name="ZoneTexte 1"/>
        <xdr:cNvSpPr txBox="1"/>
      </xdr:nvSpPr>
      <xdr:spPr>
        <a:xfrm>
          <a:off x="0" y="0"/>
          <a:ext cx="9906000" cy="10267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 1 à 3,5 %</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130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10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11 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30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10</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r>
            <a:rPr lang="fr-FR" sz="1200" b="0" i="0" baseline="0">
              <a:solidFill>
                <a:schemeClr val="dk1"/>
              </a:solidFill>
              <a:effectLst/>
              <a:latin typeface="+mn-lt"/>
              <a:ea typeface="+mn-ea"/>
              <a:cs typeface="+mn-cs"/>
            </a:rPr>
            <a:t>La partie courante végétalisée est séparée de la zone stérile par un dispositif de type pare gravier ajouré SKL 120 en plastique ABS , de hauteur 120 mm, ou équivalent.</a:t>
          </a: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1" i="1" baseline="0">
              <a:solidFill>
                <a:schemeClr val="dk1"/>
              </a:solidFill>
              <a:effectLst/>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8" name="Groupe 7"/>
        <xdr:cNvGrpSpPr/>
      </xdr:nvGrpSpPr>
      <xdr:grpSpPr>
        <a:xfrm>
          <a:off x="0" y="11610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60</xdr:row>
      <xdr:rowOff>180975</xdr:rowOff>
    </xdr:to>
    <xdr:sp macro="" textlink="">
      <xdr:nvSpPr>
        <xdr:cNvPr id="2" name="ZoneTexte 1"/>
        <xdr:cNvSpPr txBox="1"/>
      </xdr:nvSpPr>
      <xdr:spPr>
        <a:xfrm>
          <a:off x="0" y="19050"/>
          <a:ext cx="9906000" cy="10067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130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11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10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25 en PEHD recyclé. Réserve d'eau (rempli): 2 l/m². Epaisseur : 25 mm. Résistance à la compression : 161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SKL 120 en plastique ABS , de hauteur 120 mm, ou équivalent.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8" name="Groupe 7"/>
        <xdr:cNvGrpSpPr/>
      </xdr:nvGrpSpPr>
      <xdr:grpSpPr>
        <a:xfrm>
          <a:off x="0" y="11991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58</xdr:row>
      <xdr:rowOff>0</xdr:rowOff>
    </xdr:to>
    <xdr:sp macro="" textlink="">
      <xdr:nvSpPr>
        <xdr:cNvPr id="2" name="ZoneTexte 1"/>
        <xdr:cNvSpPr txBox="1"/>
      </xdr:nvSpPr>
      <xdr:spPr>
        <a:xfrm>
          <a:off x="0" y="19050"/>
          <a:ext cx="9906000" cy="9315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17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57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11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59</xdr:row>
      <xdr:rowOff>133350</xdr:rowOff>
    </xdr:from>
    <xdr:to>
      <xdr:col>11</xdr:col>
      <xdr:colOff>0</xdr:colOff>
      <xdr:row>66</xdr:row>
      <xdr:rowOff>0</xdr:rowOff>
    </xdr:to>
    <xdr:grpSp>
      <xdr:nvGrpSpPr>
        <xdr:cNvPr id="8" name="Groupe 7"/>
        <xdr:cNvGrpSpPr/>
      </xdr:nvGrpSpPr>
      <xdr:grpSpPr>
        <a:xfrm>
          <a:off x="0" y="11420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59</xdr:row>
      <xdr:rowOff>0</xdr:rowOff>
    </xdr:to>
    <xdr:sp macro="" textlink="">
      <xdr:nvSpPr>
        <xdr:cNvPr id="2" name="ZoneTexte 1"/>
        <xdr:cNvSpPr txBox="1"/>
      </xdr:nvSpPr>
      <xdr:spPr>
        <a:xfrm>
          <a:off x="0" y="19051"/>
          <a:ext cx="9906000" cy="96964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13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17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57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13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8" name="Groupe 7"/>
        <xdr:cNvGrpSpPr/>
      </xdr:nvGrpSpPr>
      <xdr:grpSpPr>
        <a:xfrm>
          <a:off x="0" y="11610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0</xdr:colOff>
      <xdr:row>59</xdr:row>
      <xdr:rowOff>1</xdr:rowOff>
    </xdr:to>
    <xdr:sp macro="" textlink="">
      <xdr:nvSpPr>
        <xdr:cNvPr id="3" name="ZoneTexte 2"/>
        <xdr:cNvSpPr txBox="1"/>
      </xdr:nvSpPr>
      <xdr:spPr>
        <a:xfrm>
          <a:off x="0" y="1"/>
          <a:ext cx="9906000" cy="106680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200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13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17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57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13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équivalent.</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100" kern="0" baseline="0">
            <a:effectLst/>
            <a:latin typeface="+mn-lt"/>
            <a:ea typeface="Cambria"/>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9" name="Groupe 8"/>
        <xdr:cNvGrpSpPr/>
      </xdr:nvGrpSpPr>
      <xdr:grpSpPr>
        <a:xfrm>
          <a:off x="0" y="116109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60</xdr:row>
      <xdr:rowOff>133350</xdr:rowOff>
    </xdr:from>
    <xdr:to>
      <xdr:col>13</xdr:col>
      <xdr:colOff>0</xdr:colOff>
      <xdr:row>67</xdr:row>
      <xdr:rowOff>0</xdr:rowOff>
    </xdr:to>
    <xdr:grpSp>
      <xdr:nvGrpSpPr>
        <xdr:cNvPr id="3" name="Groupe 2"/>
        <xdr:cNvGrpSpPr/>
      </xdr:nvGrpSpPr>
      <xdr:grpSpPr>
        <a:xfrm>
          <a:off x="47625" y="11163300"/>
          <a:ext cx="8334375" cy="0"/>
          <a:chOff x="47625" y="5705475"/>
          <a:chExt cx="9858375" cy="1266826"/>
        </a:xfrm>
      </xdr:grpSpPr>
      <xdr:sp macro="" textlink="">
        <xdr:nvSpPr>
          <xdr:cNvPr id="4" name="Rectangle 3"/>
          <xdr:cNvSpPr/>
        </xdr:nvSpPr>
        <xdr:spPr>
          <a:xfrm>
            <a:off x="3676650" y="5705475"/>
            <a:ext cx="622935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 name="ZoneTexte 4"/>
          <xdr:cNvSpPr txBox="1"/>
        </xdr:nvSpPr>
        <xdr:spPr>
          <a:xfrm>
            <a:off x="3695699" y="5724525"/>
            <a:ext cx="613410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bg1"/>
                </a:solidFill>
                <a:latin typeface="+mn-lt"/>
                <a:cs typeface="Aharoni" panose="02010803020104030203" pitchFamily="2" charset="-79"/>
              </a:rPr>
              <a:t>Optigreen France   //   15 rue Maurice Hollande </a:t>
            </a:r>
            <a:r>
              <a:rPr lang="fr-FR" sz="1400" b="1" baseline="0">
                <a:solidFill>
                  <a:schemeClr val="bg1"/>
                </a:solidFill>
                <a:latin typeface="+mn-lt"/>
                <a:cs typeface="Aharoni" panose="02010803020104030203" pitchFamily="2" charset="-79"/>
              </a:rPr>
              <a:t>  </a:t>
            </a:r>
            <a:r>
              <a:rPr lang="fr-FR" sz="1400" b="1">
                <a:solidFill>
                  <a:schemeClr val="bg1"/>
                </a:solidFill>
                <a:latin typeface="+mn-lt"/>
                <a:cs typeface="Aharoni" panose="02010803020104030203" pitchFamily="2" charset="-79"/>
              </a:rPr>
              <a:t>51100 REIMS</a:t>
            </a:r>
          </a:p>
          <a:p>
            <a:r>
              <a:rPr lang="fr-FR" sz="1400" b="1">
                <a:solidFill>
                  <a:schemeClr val="bg1"/>
                </a:solidFill>
                <a:latin typeface="+mn-lt"/>
                <a:cs typeface="Aharoni" panose="02010803020104030203" pitchFamily="2" charset="-79"/>
              </a:rPr>
              <a:t>Téléphone : + 33 (0) 3 24 52 68 37   //   info@optigreen.fr   //</a:t>
            </a:r>
            <a:r>
              <a:rPr lang="fr-FR" sz="1400" b="1" baseline="0">
                <a:solidFill>
                  <a:schemeClr val="bg1"/>
                </a:solidFill>
                <a:latin typeface="+mn-lt"/>
                <a:cs typeface="Aharoni" panose="02010803020104030203" pitchFamily="2" charset="-79"/>
              </a:rPr>
              <a:t>   www.optigreen.fr</a:t>
            </a:r>
            <a:endParaRPr lang="fr-FR" sz="1400" b="1">
              <a:solidFill>
                <a:schemeClr val="bg1"/>
              </a:solidFill>
              <a:latin typeface="+mn-lt"/>
              <a:cs typeface="Aharoni" panose="02010803020104030203" pitchFamily="2" charset="-79"/>
            </a:endParaRPr>
          </a:p>
        </xdr:txBody>
      </xdr:sp>
      <xdr:sp macro="" textlink="">
        <xdr:nvSpPr>
          <xdr:cNvPr id="6"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 name="Imag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123825" y="5734050"/>
            <a:ext cx="2485207" cy="428626"/>
          </a:xfrm>
          <a:prstGeom prst="rect">
            <a:avLst/>
          </a:prstGeom>
        </xdr:spPr>
      </xdr:pic>
    </xdr:grpSp>
    <xdr:clientData/>
  </xdr:twoCellAnchor>
  <xdr:twoCellAnchor>
    <xdr:from>
      <xdr:col>0</xdr:col>
      <xdr:colOff>0</xdr:colOff>
      <xdr:row>51</xdr:row>
      <xdr:rowOff>133350</xdr:rowOff>
    </xdr:from>
    <xdr:to>
      <xdr:col>11</xdr:col>
      <xdr:colOff>0</xdr:colOff>
      <xdr:row>58</xdr:row>
      <xdr:rowOff>0</xdr:rowOff>
    </xdr:to>
    <xdr:grpSp>
      <xdr:nvGrpSpPr>
        <xdr:cNvPr id="9" name="Groupe 8"/>
        <xdr:cNvGrpSpPr/>
      </xdr:nvGrpSpPr>
      <xdr:grpSpPr>
        <a:xfrm>
          <a:off x="0" y="18954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twoCellAnchor>
    <xdr:from>
      <xdr:col>0</xdr:col>
      <xdr:colOff>0</xdr:colOff>
      <xdr:row>0</xdr:row>
      <xdr:rowOff>0</xdr:rowOff>
    </xdr:from>
    <xdr:to>
      <xdr:col>11</xdr:col>
      <xdr:colOff>0</xdr:colOff>
      <xdr:row>50</xdr:row>
      <xdr:rowOff>9525</xdr:rowOff>
    </xdr:to>
    <xdr:sp macro="" textlink="">
      <xdr:nvSpPr>
        <xdr:cNvPr id="15" name="ZoneTexte 14"/>
        <xdr:cNvSpPr txBox="1"/>
      </xdr:nvSpPr>
      <xdr:spPr>
        <a:xfrm>
          <a:off x="0" y="0"/>
          <a:ext cx="8382000" cy="95345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RETENUE TEMPORAIRE DES EAUX PLUVIALES OPTIGREEN</a:t>
          </a:r>
        </a:p>
        <a:p>
          <a:pPr algn="l"/>
          <a:endParaRPr lang="fr-FR" sz="1200" b="0" i="0" u="none" strike="noStrike" baseline="0" smtClean="0">
            <a:latin typeface="+mn-lt"/>
          </a:endParaRPr>
        </a:p>
        <a:p>
          <a:pPr algn="l"/>
          <a:r>
            <a:rPr lang="fr-FR" sz="1200" b="0" i="0" u="none" strike="noStrike" baseline="0" smtClean="0">
              <a:latin typeface="+mn-lt"/>
            </a:rPr>
            <a:t>Pour une rétention temporaire des eaux pluviales &gt; 55 l/m², merci de consulter le Service Technique OPTIGREEN.</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59</xdr:row>
      <xdr:rowOff>0</xdr:rowOff>
    </xdr:to>
    <xdr:sp macro="" textlink="">
      <xdr:nvSpPr>
        <xdr:cNvPr id="2" name="ZoneTexte 1"/>
        <xdr:cNvSpPr txBox="1"/>
      </xdr:nvSpPr>
      <xdr:spPr>
        <a:xfrm>
          <a:off x="0" y="19051"/>
          <a:ext cx="8382000" cy="1122044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200 kg/m² à 375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13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17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57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13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150 en aluminium épaisseur 1mm, de hauteur 150 mm, ou d'éléments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60</xdr:row>
      <xdr:rowOff>133350</xdr:rowOff>
    </xdr:from>
    <xdr:to>
      <xdr:col>11</xdr:col>
      <xdr:colOff>0</xdr:colOff>
      <xdr:row>67</xdr:row>
      <xdr:rowOff>0</xdr:rowOff>
    </xdr:to>
    <xdr:grpSp>
      <xdr:nvGrpSpPr>
        <xdr:cNvPr id="3" name="Groupe 2"/>
        <xdr:cNvGrpSpPr/>
      </xdr:nvGrpSpPr>
      <xdr:grpSpPr>
        <a:xfrm>
          <a:off x="0" y="11610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57</xdr:row>
      <xdr:rowOff>9525</xdr:rowOff>
    </xdr:to>
    <xdr:sp macro="" textlink="">
      <xdr:nvSpPr>
        <xdr:cNvPr id="4" name="ZoneTexte 3"/>
        <xdr:cNvSpPr txBox="1"/>
      </xdr:nvSpPr>
      <xdr:spPr>
        <a:xfrm>
          <a:off x="0" y="0"/>
          <a:ext cx="9906000" cy="10868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1 à 3,5 %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320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21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85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21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Drain à réserve d'eau FKD 40 en PEHD recyclé. Réserve d'eau : 8,7 l/m². Epaisseur : 40 mm. Résistance à la compression : 144 kN/m².</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58</xdr:row>
      <xdr:rowOff>133350</xdr:rowOff>
    </xdr:from>
    <xdr:to>
      <xdr:col>11</xdr:col>
      <xdr:colOff>0</xdr:colOff>
      <xdr:row>65</xdr:row>
      <xdr:rowOff>0</xdr:rowOff>
    </xdr:to>
    <xdr:grpSp>
      <xdr:nvGrpSpPr>
        <xdr:cNvPr id="10" name="Groupe 9"/>
        <xdr:cNvGrpSpPr/>
      </xdr:nvGrpSpPr>
      <xdr:grpSpPr>
        <a:xfrm>
          <a:off x="0" y="11229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54</xdr:row>
      <xdr:rowOff>190499</xdr:rowOff>
    </xdr:to>
    <xdr:sp macro="" textlink="">
      <xdr:nvSpPr>
        <xdr:cNvPr id="2" name="ZoneTexte 1"/>
        <xdr:cNvSpPr txBox="1"/>
      </xdr:nvSpPr>
      <xdr:spPr>
        <a:xfrm>
          <a:off x="0" y="19050"/>
          <a:ext cx="9906000" cy="9505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Toitvert Pack précultivé</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 </a:t>
          </a:r>
          <a:endParaRPr kumimoji="0" lang="fr-FR"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r>
            <a:rPr lang="fr-FR" sz="1100" b="0" i="0" u="none" strike="noStrike">
              <a:solidFill>
                <a:schemeClr val="dk1"/>
              </a:solidFill>
              <a:effectLst/>
              <a:latin typeface="+mn-lt"/>
              <a:ea typeface="+mn-ea"/>
              <a:cs typeface="+mn-cs"/>
            </a:rPr>
            <a:t> </a:t>
          </a:r>
          <a:r>
            <a:rPr lang="fr-FR" sz="1400"/>
            <a:t>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95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8,5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32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 couche de culture, couche drainante</a:t>
          </a:r>
          <a:r>
            <a:rPr kumimoji="0" lang="fr-FR" sz="1200" b="0" i="0" u="none" strike="noStrike" kern="0" cap="none" spc="0" normalizeH="0" baseline="0" noProof="0">
              <a:ln>
                <a:noFill/>
              </a:ln>
              <a:solidFill>
                <a:prstClr val="black"/>
              </a:solidFill>
              <a:effectLst/>
              <a:uLnTx/>
              <a:uFillTx/>
              <a:latin typeface="+mn-lt"/>
              <a:ea typeface="+mn-ea"/>
              <a:cs typeface="+mn-cs"/>
            </a:rPr>
            <a:t> : TOITVERT PACK, </a:t>
          </a:r>
          <a:r>
            <a:rPr lang="fr-FR" sz="1200">
              <a:solidFill>
                <a:schemeClr val="dk1"/>
              </a:solidFill>
              <a:effectLst/>
              <a:latin typeface="+mn-lt"/>
              <a:ea typeface="+mn-ea"/>
              <a:cs typeface="+mn-cs"/>
            </a:rPr>
            <a:t>bac "tout-en-un"</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précultivé</a:t>
          </a:r>
          <a:r>
            <a:rPr lang="fr-FR" sz="1200" baseline="0">
              <a:solidFill>
                <a:schemeClr val="dk1"/>
              </a:solidFill>
              <a:effectLst/>
              <a:latin typeface="+mn-lt"/>
              <a:ea typeface="+mn-ea"/>
              <a:cs typeface="+mn-cs"/>
            </a:rPr>
            <a:t>, composé de 4 à 6 variétés de sédums (selon liste végétale OPTIGREEN). Bac en polypropylène 100% recyclable, traité anti-UV. Dimensions : 45 x 50 cm. Substrat de remplissage  à dominante minérale , masse volumique (à CME) : 1250 kg/m3.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(facultative sur étanchéité bitumineuse et asphalte)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pare gravier ajouré ZP 80 en aluminium épaisseur 1 mm, de hauteur 80 mm, ou équivalent. </a:t>
          </a:r>
          <a:r>
            <a:rPr lang="fr-FR" sz="1200">
              <a:effectLst/>
              <a:latin typeface="+mn-lt"/>
              <a:ea typeface="SimSun"/>
              <a:cs typeface="Tahoma"/>
            </a:rPr>
            <a:t>Pour des pentes de 6 à 20%, prévoir le maintien du profil de rive par des bandes continues en membrane d’étanchéité collées ou soudées, le talon en contact avec l’étanchéité étant disposé sous le système de végétalisation.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56</xdr:row>
      <xdr:rowOff>133350</xdr:rowOff>
    </xdr:from>
    <xdr:to>
      <xdr:col>11</xdr:col>
      <xdr:colOff>0</xdr:colOff>
      <xdr:row>63</xdr:row>
      <xdr:rowOff>0</xdr:rowOff>
    </xdr:to>
    <xdr:grpSp>
      <xdr:nvGrpSpPr>
        <xdr:cNvPr id="8" name="Groupe 7"/>
        <xdr:cNvGrpSpPr/>
      </xdr:nvGrpSpPr>
      <xdr:grpSpPr>
        <a:xfrm>
          <a:off x="0" y="10848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19051</xdr:rowOff>
    </xdr:from>
    <xdr:to>
      <xdr:col>11</xdr:col>
      <xdr:colOff>0</xdr:colOff>
      <xdr:row>60</xdr:row>
      <xdr:rowOff>180975</xdr:rowOff>
    </xdr:to>
    <xdr:sp macro="" textlink="">
      <xdr:nvSpPr>
        <xdr:cNvPr id="2" name="ZoneTexte 1"/>
        <xdr:cNvSpPr txBox="1"/>
      </xdr:nvSpPr>
      <xdr:spPr>
        <a:xfrm>
          <a:off x="0" y="19051"/>
          <a:ext cx="9906000" cy="1006792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145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10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12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31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S/Co OPTIGREEN sur fibres coco dégradables. 4 à 6 variétés de sédums (selon liste végétale OPTIGREEN).  Epaisseur moyenne : env. 2 cm. Poids à CME : env. 15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10 cm tassés. Conformément aux Règles Professionnelles, l'utilisation de terre végétale est strictement interdite.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Eléments drainants</a:t>
          </a:r>
          <a:r>
            <a:rPr kumimoji="0" lang="fr-FR" sz="1200" b="0" i="0" u="none" strike="noStrike" kern="0" cap="none" spc="0" normalizeH="0" baseline="0" noProof="0">
              <a:ln>
                <a:noFill/>
              </a:ln>
              <a:solidFill>
                <a:prstClr val="black"/>
              </a:solidFill>
              <a:effectLst/>
              <a:uLnTx/>
              <a:uFillTx/>
              <a:latin typeface="+mn-lt"/>
              <a:ea typeface="+mn-ea"/>
              <a:cs typeface="+mn-cs"/>
            </a:rPr>
            <a:t> : Kit Triangle OPTIGREEN composé de canaux d'évacuation triangulaires et de connecteurs en étoile en plastique ABS recyclé. Débit d'écoulement minimum : env. 0,55l/s.</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120 en aluminium épaisseur 1 mm, de hauteur 120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8" name="Groupe 7"/>
        <xdr:cNvGrpSpPr/>
      </xdr:nvGrpSpPr>
      <xdr:grpSpPr>
        <a:xfrm>
          <a:off x="0" y="11991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62</xdr:row>
      <xdr:rowOff>171450</xdr:rowOff>
    </xdr:to>
    <xdr:sp macro="" textlink="">
      <xdr:nvSpPr>
        <xdr:cNvPr id="2" name="ZoneTexte 1"/>
        <xdr:cNvSpPr txBox="1"/>
      </xdr:nvSpPr>
      <xdr:spPr>
        <a:xfrm>
          <a:off x="0" y="0"/>
          <a:ext cx="9906000" cy="10458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SYSTEME DE VEGETALISATION OPTIGREEN  "TOITURE ECONOMIQUE" </a:t>
          </a:r>
          <a:endParaRPr lang="fr-FR" sz="1400">
            <a:solidFill>
              <a:schemeClr val="dk1"/>
            </a:solidFill>
            <a:effectLst/>
            <a:latin typeface="+mn-lt"/>
            <a:ea typeface="+mn-ea"/>
            <a:cs typeface="+mn-cs"/>
          </a:endParaRPr>
        </a:p>
        <a:p>
          <a:r>
            <a:rPr lang="fr-FR" sz="1400" b="1">
              <a:solidFill>
                <a:schemeClr val="dk1"/>
              </a:solidFill>
              <a:effectLst/>
              <a:latin typeface="+mn-lt"/>
              <a:ea typeface="+mn-ea"/>
              <a:cs typeface="+mn-cs"/>
            </a:rPr>
            <a:t>Plantation de micromottes de sédums et semis de fragments</a:t>
          </a:r>
          <a:endParaRPr lang="fr-FR" sz="1400">
            <a:solidFill>
              <a:schemeClr val="dk1"/>
            </a:solidFill>
            <a:effectLst/>
            <a:latin typeface="+mn-lt"/>
            <a:ea typeface="+mn-ea"/>
            <a:cs typeface="+mn-cs"/>
          </a:endParaRPr>
        </a:p>
        <a:p>
          <a:r>
            <a:rPr lang="fr-FR" sz="1400">
              <a:solidFill>
                <a:schemeClr val="dk1"/>
              </a:solidFill>
              <a:effectLst/>
              <a:latin typeface="+mn-lt"/>
              <a:ea typeface="+mn-ea"/>
              <a:cs typeface="+mn-cs"/>
            </a:rPr>
            <a:t> </a:t>
          </a:r>
        </a:p>
        <a:p>
          <a:r>
            <a:rPr lang="fr-FR" sz="1400" b="1">
              <a:solidFill>
                <a:schemeClr val="dk1"/>
              </a:solidFill>
              <a:effectLst/>
              <a:latin typeface="+mn-lt"/>
              <a:ea typeface="+mn-ea"/>
              <a:cs typeface="+mn-cs"/>
            </a:rPr>
            <a:t>Pente du support :</a:t>
          </a:r>
          <a:r>
            <a:rPr lang="fr-FR" sz="1400" b="1" baseline="0">
              <a:solidFill>
                <a:schemeClr val="dk1"/>
              </a:solidFill>
              <a:effectLst/>
              <a:latin typeface="+mn-lt"/>
              <a:ea typeface="+mn-ea"/>
              <a:cs typeface="+mn-cs"/>
            </a:rPr>
            <a:t> 4</a:t>
          </a:r>
          <a:r>
            <a:rPr lang="fr-FR" sz="1400" b="1">
              <a:solidFill>
                <a:schemeClr val="dk1"/>
              </a:solidFill>
              <a:effectLst/>
              <a:latin typeface="+mn-lt"/>
              <a:ea typeface="+mn-ea"/>
              <a:cs typeface="+mn-cs"/>
            </a:rPr>
            <a:t> à 20</a:t>
          </a:r>
          <a:r>
            <a:rPr lang="fr-FR" sz="1400" b="1" baseline="0">
              <a:solidFill>
                <a:schemeClr val="dk1"/>
              </a:solidFill>
              <a:effectLst/>
              <a:latin typeface="+mn-lt"/>
              <a:ea typeface="+mn-ea"/>
              <a:cs typeface="+mn-cs"/>
            </a:rPr>
            <a:t> </a:t>
          </a:r>
          <a:r>
            <a:rPr lang="fr-FR" sz="1400" b="1">
              <a:solidFill>
                <a:schemeClr val="dk1"/>
              </a:solidFill>
              <a:effectLst/>
              <a:latin typeface="+mn-lt"/>
              <a:ea typeface="+mn-ea"/>
              <a:cs typeface="+mn-cs"/>
            </a:rPr>
            <a:t>%</a:t>
          </a:r>
        </a:p>
        <a:p>
          <a:endParaRPr lang="fr-FR" sz="1400">
            <a:solidFill>
              <a:schemeClr val="dk1"/>
            </a:solidFill>
            <a:effectLst/>
            <a:latin typeface="+mn-lt"/>
            <a:ea typeface="+mn-ea"/>
            <a:cs typeface="+mn-cs"/>
          </a:endParaRPr>
        </a:p>
        <a:p>
          <a:r>
            <a:rPr lang="fr-FR" sz="1200">
              <a:solidFill>
                <a:schemeClr val="dk1"/>
              </a:solidFill>
              <a:effectLst/>
              <a:latin typeface="+mn-lt"/>
              <a:ea typeface="+mn-ea"/>
              <a:cs typeface="+mn-cs"/>
            </a:rPr>
            <a:t>Le système de végétalisation décrit ci-dessous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est conforme aux Règles Professionnelles pour la conception et la réalisation des terrasses et toitures végétalisées édition n°2 novembre 2007 et fait l’objet d’un Cahier des Charges OPTIGREEN visé par un bureau de contrôle. </a:t>
          </a:r>
          <a:r>
            <a:rPr kumimoji="0" lang="fr-FR" sz="1200" b="0" i="0" u="none" strike="noStrike" kern="0" cap="none" spc="0" normalizeH="0" baseline="0" noProof="0">
              <a:ln>
                <a:noFill/>
              </a:ln>
              <a:solidFill>
                <a:prstClr val="black"/>
              </a:solidFill>
              <a:effectLst/>
              <a:uLnTx/>
              <a:uFillTx/>
              <a:latin typeface="+mn-lt"/>
              <a:ea typeface="+mn-ea"/>
              <a:cs typeface="+mn-cs"/>
            </a:rPr>
            <a:t>Les Règles Professionnelles viennent compléter les dispositions des NF-DTU de la série 43.</a:t>
          </a:r>
          <a:endParaRPr lang="fr-FR" sz="1200">
            <a:solidFill>
              <a:schemeClr val="dk1"/>
            </a:solidFill>
            <a:effectLst/>
            <a:latin typeface="+mn-lt"/>
            <a:ea typeface="+mn-ea"/>
            <a:cs typeface="+mn-cs"/>
          </a:endParaRPr>
        </a:p>
        <a:p>
          <a:endParaRPr lang="fr-FR" sz="1200">
            <a:effectLst/>
          </a:endParaRPr>
        </a:p>
        <a:p>
          <a:r>
            <a:rPr lang="fr-FR" sz="1200"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Caractéristiques du système</a:t>
          </a:r>
          <a:endParaRPr lang="fr-FR" sz="1200" u="sng">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mn-lt"/>
              <a:ea typeface="+mn-ea"/>
              <a:cs typeface="+mn-cs"/>
            </a:rPr>
            <a:t>Poids du système à CME</a:t>
          </a:r>
          <a:r>
            <a:rPr lang="fr-FR" sz="1200">
              <a:solidFill>
                <a:schemeClr val="dk1"/>
              </a:solidFill>
              <a:effectLst/>
              <a:latin typeface="+mn-lt"/>
              <a:ea typeface="+mn-ea"/>
              <a:cs typeface="+mn-cs"/>
            </a:rPr>
            <a:t> : env. 150 kg/m²  </a:t>
          </a:r>
          <a:r>
            <a:rPr lang="fr-FR" sz="1100" b="0" i="0" baseline="0">
              <a:solidFill>
                <a:schemeClr val="dk1"/>
              </a:solidFill>
              <a:effectLst/>
              <a:latin typeface="+mn-lt"/>
              <a:ea typeface="+mn-ea"/>
              <a:cs typeface="+mn-cs"/>
            </a:rPr>
            <a:t>(+ charge de sécurité définie dans les RPTTV nov. 2007, selon support et pente)</a:t>
          </a:r>
          <a:endParaRPr lang="fr-FR" sz="1200">
            <a:solidFill>
              <a:schemeClr val="dk1"/>
            </a:solidFill>
            <a:effectLst/>
            <a:latin typeface="+mn-lt"/>
            <a:ea typeface="+mn-ea"/>
            <a:cs typeface="+mn-cs"/>
          </a:endParaRPr>
        </a:p>
        <a:p>
          <a:r>
            <a:rPr lang="fr-FR" sz="1200" b="1">
              <a:solidFill>
                <a:schemeClr val="dk1"/>
              </a:solidFill>
              <a:effectLst/>
              <a:latin typeface="+mn-lt"/>
              <a:ea typeface="+mn-ea"/>
              <a:cs typeface="+mn-cs"/>
            </a:rPr>
            <a:t>Epaisseur de substrat</a:t>
          </a:r>
          <a:r>
            <a:rPr lang="fr-FR" sz="1200">
              <a:solidFill>
                <a:schemeClr val="dk1"/>
              </a:solidFill>
              <a:effectLst/>
              <a:latin typeface="+mn-lt"/>
              <a:ea typeface="+mn-ea"/>
              <a:cs typeface="+mn-cs"/>
            </a:rPr>
            <a:t> : 12 cm tassés (facteur de tassement : 1,15)</a:t>
          </a:r>
        </a:p>
        <a:p>
          <a:r>
            <a:rPr lang="fr-FR" sz="1200" b="1">
              <a:solidFill>
                <a:schemeClr val="dk1"/>
              </a:solidFill>
              <a:effectLst/>
              <a:latin typeface="+mn-lt"/>
              <a:ea typeface="+mn-ea"/>
              <a:cs typeface="+mn-cs"/>
            </a:rPr>
            <a:t>Hauteur du système</a:t>
          </a:r>
          <a:r>
            <a:rPr lang="fr-FR" sz="1200">
              <a:solidFill>
                <a:schemeClr val="dk1"/>
              </a:solidFill>
              <a:effectLst/>
              <a:latin typeface="+mn-lt"/>
              <a:ea typeface="+mn-ea"/>
              <a:cs typeface="+mn-cs"/>
            </a:rPr>
            <a:t> : env. 13</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cm</a:t>
          </a:r>
        </a:p>
        <a:p>
          <a:r>
            <a:rPr lang="fr-FR" sz="1200" b="1">
              <a:solidFill>
                <a:schemeClr val="dk1"/>
              </a:solidFill>
              <a:effectLst/>
              <a:latin typeface="+mn-lt"/>
              <a:ea typeface="+mn-ea"/>
              <a:cs typeface="+mn-cs"/>
            </a:rPr>
            <a:t>Capacité de rétention en eau maximale</a:t>
          </a:r>
          <a:r>
            <a:rPr lang="fr-FR" sz="1200">
              <a:solidFill>
                <a:schemeClr val="dk1"/>
              </a:solidFill>
              <a:effectLst/>
              <a:latin typeface="+mn-lt"/>
              <a:ea typeface="+mn-ea"/>
              <a:cs typeface="+mn-cs"/>
            </a:rPr>
            <a:t> : env. 31 l/m²</a:t>
          </a:r>
        </a:p>
        <a:p>
          <a:endParaRPr lang="fr-FR" sz="1200">
            <a:effectLst/>
          </a:endParaRPr>
        </a:p>
        <a:p>
          <a:r>
            <a:rPr lang="fr-FR" sz="1200" b="1" i="1">
              <a:solidFill>
                <a:schemeClr val="dk1"/>
              </a:solidFill>
              <a:effectLst/>
              <a:latin typeface="+mn-lt"/>
              <a:ea typeface="+mn-ea"/>
              <a:cs typeface="+mn-cs"/>
            </a:rPr>
            <a:t>	</a:t>
          </a:r>
          <a:r>
            <a:rPr lang="fr-FR" sz="1200" b="1" i="1" u="sng">
              <a:solidFill>
                <a:schemeClr val="dk1"/>
              </a:solidFill>
              <a:effectLst/>
              <a:latin typeface="+mn-lt"/>
              <a:ea typeface="+mn-ea"/>
              <a:cs typeface="+mn-cs"/>
            </a:rPr>
            <a:t>Descriptif</a:t>
          </a:r>
          <a:r>
            <a:rPr lang="fr-FR" sz="1200" b="1" i="1" u="sng" baseline="0">
              <a:solidFill>
                <a:schemeClr val="dk1"/>
              </a:solidFill>
              <a:effectLst/>
              <a:latin typeface="+mn-lt"/>
              <a:ea typeface="+mn-ea"/>
              <a:cs typeface="+mn-cs"/>
            </a:rPr>
            <a:t> du système</a:t>
          </a:r>
        </a:p>
        <a:p>
          <a:pPr algn="l"/>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végétale</a:t>
          </a:r>
          <a:r>
            <a:rPr lang="fr-FR" sz="1200">
              <a:solidFill>
                <a:schemeClr val="dk1"/>
              </a:solidFill>
              <a:effectLst/>
              <a:latin typeface="+mn-lt"/>
              <a:ea typeface="+mn-ea"/>
              <a:cs typeface="+mn-cs"/>
            </a:rPr>
            <a:t> : Plantation de 4 à 6 variétés de micromottes de sédums</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de type mM/S diam. 3 cm, densité de plantation : 15 unités/m² et semis de fragments de sédums dosé à 50g/m². Végétaux</a:t>
          </a:r>
          <a:r>
            <a:rPr lang="fr-FR" sz="1200" baseline="0">
              <a:solidFill>
                <a:schemeClr val="dk1"/>
              </a:solidFill>
              <a:effectLst/>
              <a:latin typeface="+mn-lt"/>
              <a:ea typeface="+mn-ea"/>
              <a:cs typeface="+mn-cs"/>
            </a:rPr>
            <a:t> parmi la liste TOITURE ECONOMIQUE OPTIGREEN : Sedum album, Sedum sexangulare, Sedum lydium, Sedum spurium, Sedum floriferum, Sempervivum,... (liste non exhaustive, selon disponibilité).</a:t>
          </a:r>
          <a:endParaRPr lang="fr-FR" sz="1200">
            <a:solidFill>
              <a:schemeClr val="dk1"/>
            </a:solidFill>
            <a:effectLst/>
            <a:latin typeface="+mn-lt"/>
            <a:ea typeface="+mn-ea"/>
            <a:cs typeface="+mn-cs"/>
          </a:endParaRPr>
        </a:p>
        <a:p>
          <a:r>
            <a:rPr lang="fr-FR" sz="1200" b="0" u="none">
              <a:solidFill>
                <a:schemeClr val="dk1"/>
              </a:solidFill>
              <a:effectLst/>
              <a:latin typeface="+mn-lt"/>
              <a:ea typeface="+mn-ea"/>
              <a:cs typeface="+mn-cs"/>
            </a:rPr>
            <a:t>-</a:t>
          </a:r>
          <a:r>
            <a:rPr lang="fr-FR" sz="1200" b="0" u="none" baseline="0">
              <a:solidFill>
                <a:schemeClr val="dk1"/>
              </a:solidFill>
              <a:effectLst/>
              <a:latin typeface="+mn-lt"/>
              <a:ea typeface="+mn-ea"/>
              <a:cs typeface="+mn-cs"/>
            </a:rPr>
            <a:t> </a:t>
          </a:r>
          <a:r>
            <a:rPr lang="fr-FR" sz="1200" b="1" u="sng">
              <a:solidFill>
                <a:schemeClr val="dk1"/>
              </a:solidFill>
              <a:effectLst/>
              <a:latin typeface="+mn-lt"/>
              <a:ea typeface="+mn-ea"/>
              <a:cs typeface="+mn-cs"/>
            </a:rPr>
            <a:t>Couche de culture</a:t>
          </a:r>
          <a:r>
            <a:rPr lang="fr-FR" sz="1200">
              <a:solidFill>
                <a:schemeClr val="dk1"/>
              </a:solidFill>
              <a:effectLst/>
              <a:latin typeface="+mn-lt"/>
              <a:ea typeface="+mn-ea"/>
              <a:cs typeface="+mn-cs"/>
            </a:rPr>
            <a:t> : Substrat extensif M</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à base de matériaux naturels (agrégats  minéraux poreux et compost de déchets verts). Capacité de rétention d'eau</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 </a:t>
          </a: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 20% en volume. Masse volumique à CME : 1250 kg/m3. Epaisseur 12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Traitement des périphéries et autour des évacuations des eaux pluviales</a:t>
          </a:r>
          <a:endParaRPr lang="fr-FR" sz="1200">
            <a:effectLst/>
          </a:endParaRPr>
        </a:p>
        <a:p>
          <a:r>
            <a:rPr lang="fr-FR" sz="1200" b="0" i="0" baseline="0">
              <a:solidFill>
                <a:schemeClr val="dk1"/>
              </a:solidFill>
              <a:effectLst/>
              <a:latin typeface="+mn-lt"/>
              <a:ea typeface="+mn-ea"/>
              <a:cs typeface="+mn-cs"/>
            </a:rPr>
            <a:t>Mise en place obligatoire d'une zone stérile de 40 cm minimum de largeur, conformément au Cahier des Charges OPTIGREEN.</a:t>
          </a:r>
          <a:endParaRPr lang="fr-FR" sz="1200">
            <a:effectLst/>
          </a:endParaRP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120 en aluminium épaisseur 1 mm, de hauteur 120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indent="0"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Pour</a:t>
          </a:r>
          <a:r>
            <a:rPr lang="fr-FR" sz="1200" b="0" baseline="0">
              <a:solidFill>
                <a:schemeClr val="dk1"/>
              </a:solidFill>
              <a:effectLst/>
              <a:latin typeface="+mn-lt"/>
              <a:ea typeface="+mn-ea"/>
              <a:cs typeface="+mn-cs"/>
            </a:rPr>
            <a:t> le système </a:t>
          </a:r>
          <a:r>
            <a:rPr lang="fr-FR" sz="1200" b="0">
              <a:solidFill>
                <a:schemeClr val="dk1"/>
              </a:solidFill>
              <a:effectLst/>
              <a:latin typeface="+mn-lt"/>
              <a:ea typeface="+mn-ea"/>
              <a:cs typeface="+mn-cs"/>
            </a:rPr>
            <a:t>TOITURE ECONOMIQUE</a:t>
          </a:r>
          <a:r>
            <a:rPr lang="fr-FR" sz="1200" b="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Contre les relevés sur émergences et en périphérie </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zone stérile facultative si la hauteur des relevés d'étanchéité au-dessus de la protection végétale reste conforme aux NF-DTU.</a:t>
          </a:r>
        </a:p>
        <a:p>
          <a:pPr marL="0" marR="0" indent="0" defTabSz="914400" eaLnBrk="1" fontAlgn="auto" latinLnBrk="0" hangingPunct="1">
            <a:lnSpc>
              <a:spcPct val="100000"/>
            </a:lnSpc>
            <a:spcBef>
              <a:spcPts val="0"/>
            </a:spcBef>
            <a:spcAft>
              <a:spcPts val="0"/>
            </a:spcAft>
            <a:buClrTx/>
            <a:buSzTx/>
            <a:buFontTx/>
            <a:buNone/>
            <a:tabLst/>
            <a:defRPr/>
          </a:pPr>
          <a:r>
            <a:rPr lang="fr-FR" sz="1200" baseline="0">
              <a:solidFill>
                <a:schemeClr val="dk1"/>
              </a:solidFill>
              <a:effectLst/>
              <a:latin typeface="+mn-lt"/>
              <a:ea typeface="+mn-ea"/>
              <a:cs typeface="+mn-cs"/>
            </a:rPr>
            <a:t>Au droit des EEP et en noue de pente de fil d'eau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lang="fr-FR" sz="1200" baseline="0">
              <a:solidFill>
                <a:schemeClr val="dk1"/>
              </a:solidFill>
              <a:effectLst/>
              <a:latin typeface="+mn-lt"/>
              <a:ea typeface="+mn-ea"/>
              <a:cs typeface="+mn-cs"/>
            </a:rPr>
            <a:t>2% : zone stérile obligatoire.</a:t>
          </a:r>
          <a:endParaRPr lang="fr-FR" sz="1200" b="0" i="0" baseline="0">
            <a:solidFill>
              <a:schemeClr val="dk1"/>
            </a:solidFill>
            <a:effectLst/>
            <a:latin typeface="+mn-lt"/>
            <a:ea typeface="+mn-ea"/>
            <a:cs typeface="+mn-cs"/>
          </a:endParaRPr>
        </a:p>
        <a:p>
          <a:endParaRPr lang="fr-FR" sz="1200">
            <a:effectLst/>
          </a:endParaRPr>
        </a:p>
        <a:p>
          <a:r>
            <a:rPr lang="fr-FR" sz="1200" b="1" i="1" baseline="0">
              <a:solidFill>
                <a:schemeClr val="dk1"/>
              </a:solidFill>
              <a:effectLst/>
              <a:latin typeface="+mn-lt"/>
              <a:ea typeface="+mn-ea"/>
              <a:cs typeface="+mn-cs"/>
            </a:rPr>
            <a:t>	</a:t>
          </a:r>
          <a:r>
            <a:rPr lang="fr-FR" sz="1200" b="1" i="1" u="sng" baseline="0">
              <a:solidFill>
                <a:schemeClr val="dk1"/>
              </a:solidFill>
              <a:effectLst/>
              <a:latin typeface="+mn-lt"/>
              <a:ea typeface="+mn-ea"/>
              <a:cs typeface="+mn-cs"/>
            </a:rPr>
            <a:t>Entretien</a:t>
          </a:r>
          <a:endParaRPr lang="fr-FR" sz="1200">
            <a:effectLst/>
          </a:endParaRPr>
        </a:p>
        <a:p>
          <a:r>
            <a:rPr lang="fr-FR" sz="1200" b="0" i="0" baseline="0">
              <a:solidFill>
                <a:schemeClr val="dk1"/>
              </a:solidFill>
              <a:effectLst/>
              <a:latin typeface="+mn-lt"/>
              <a:ea typeface="+mn-ea"/>
              <a:cs typeface="+mn-cs"/>
            </a:rPr>
            <a:t>L'entretien est obligatoire. L'entretien sur la période de </a:t>
          </a:r>
          <a:r>
            <a:rPr lang="fr-FR" sz="1100">
              <a:solidFill>
                <a:schemeClr val="dk1"/>
              </a:solidFill>
              <a:effectLst/>
              <a:latin typeface="+mn-lt"/>
              <a:ea typeface="+mn-ea"/>
              <a:cs typeface="+mn-cs"/>
            </a:rPr>
            <a:t>parachèvement (</a:t>
          </a:r>
          <a:r>
            <a:rPr lang="fr-FR" sz="1200">
              <a:solidFill>
                <a:schemeClr val="dk1"/>
              </a:solidFill>
              <a:effectLst/>
              <a:latin typeface="+mn-lt"/>
              <a:ea typeface="+mn-ea"/>
              <a:cs typeface="+mn-cs"/>
            </a:rPr>
            <a:t>période entre l'installation de la végétalisation et la réception de l'ouvrage) </a:t>
          </a:r>
          <a:r>
            <a:rPr lang="fr-FR" sz="1200" b="0" i="0" baseline="0">
              <a:solidFill>
                <a:schemeClr val="dk1"/>
              </a:solidFill>
              <a:effectLst/>
              <a:latin typeface="+mn-lt"/>
              <a:ea typeface="+mn-ea"/>
              <a:cs typeface="+mn-cs"/>
            </a:rPr>
            <a:t>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1" i="1" baseline="0">
              <a:solidFill>
                <a:schemeClr val="dk1"/>
              </a:solidFill>
              <a:effectLst/>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200" kern="150">
            <a:effectLst/>
            <a:latin typeface="+mn-lt"/>
            <a:ea typeface="Cambria"/>
            <a:cs typeface="Tahoma"/>
          </a:endParaRPr>
        </a:p>
      </xdr:txBody>
    </xdr:sp>
    <xdr:clientData/>
  </xdr:twoCellAnchor>
  <xdr:twoCellAnchor>
    <xdr:from>
      <xdr:col>0</xdr:col>
      <xdr:colOff>0</xdr:colOff>
      <xdr:row>64</xdr:row>
      <xdr:rowOff>133350</xdr:rowOff>
    </xdr:from>
    <xdr:to>
      <xdr:col>11</xdr:col>
      <xdr:colOff>0</xdr:colOff>
      <xdr:row>71</xdr:row>
      <xdr:rowOff>0</xdr:rowOff>
    </xdr:to>
    <xdr:grpSp>
      <xdr:nvGrpSpPr>
        <xdr:cNvPr id="8" name="Groupe 7"/>
        <xdr:cNvGrpSpPr/>
      </xdr:nvGrpSpPr>
      <xdr:grpSpPr>
        <a:xfrm>
          <a:off x="0" y="12372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63</xdr:row>
      <xdr:rowOff>0</xdr:rowOff>
    </xdr:to>
    <xdr:sp macro="" textlink="">
      <xdr:nvSpPr>
        <xdr:cNvPr id="2" name="ZoneTexte 1"/>
        <xdr:cNvSpPr txBox="1"/>
      </xdr:nvSpPr>
      <xdr:spPr>
        <a:xfrm>
          <a:off x="0" y="19050"/>
          <a:ext cx="9906000" cy="104584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ECONOMIQUE"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150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12 cm tassés (facteur de tassement : 1,15)</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13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31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de fragments de 4 à 6 variétés de sédums. Dose : 80 à 100 g/m². Végétaux parmi la liste TOITURE ECONOMIQUE OPTIGREEN : Sedum album, Sedum sexangulare, Sedum lydium, Sedum spurium, Sedum floriferum,... (liste non exhaustive, selon disponibilité).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M à base de matériaux naturels (agrégats  minéraux poreux et compost de déchets verts). Capacité de rétention d'eau : </a:t>
          </a:r>
          <a:r>
            <a:rPr lang="fr-FR" sz="1200" b="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20% en volume. Masse volumique à CME : 1250 kg/m3. Epaisseur 12 cm tassés. Conformément aux Règles Professionnelles, l'utilisation de terre végétale est strictement interdite. </a:t>
          </a:r>
        </a:p>
        <a:p>
          <a:pPr eaLnBrk="1" fontAlgn="auto" latinLnBrk="0" hangingPunct="1"/>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Eléments drainants</a:t>
          </a:r>
          <a:r>
            <a:rPr lang="fr-FR" sz="1200" b="0" i="0" baseline="0">
              <a:solidFill>
                <a:schemeClr val="dk1"/>
              </a:solidFill>
              <a:effectLst/>
              <a:latin typeface="+mn-lt"/>
              <a:ea typeface="+mn-ea"/>
              <a:cs typeface="+mn-cs"/>
            </a:rPr>
            <a:t> : Kit Triangle OPTIGREEN composé de canaux d'évacuation triangulaires et de connecteurs en étoile en plastique ABS recyclé. Débit d'écoulement minimum : env. 0,55l/s.</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1"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eaLnBrk="1" fontAlgn="auto" latinLnBrk="0" hangingPunct="1"/>
          <a:r>
            <a:rPr lang="fr-FR" sz="1200" b="0" i="0" baseline="0">
              <a:solidFill>
                <a:schemeClr val="dk1"/>
              </a:solidFill>
              <a:effectLst/>
              <a:latin typeface="+mn-lt"/>
              <a:ea typeface="+mn-ea"/>
              <a:cs typeface="+mn-cs"/>
            </a:rPr>
            <a:t>La partie courante végétalisée est séparée de la zone stérile par un dispositif de type pare gravier ajouré ZP 120 en aluminium épaisseur 1 mm, de hauteur 120 mm, ou équivalent. </a:t>
          </a:r>
          <a:r>
            <a:rPr lang="fr-FR" sz="1200">
              <a:solidFill>
                <a:schemeClr val="dk1"/>
              </a:solidFill>
              <a:effectLst/>
              <a:latin typeface="+mn-lt"/>
              <a:ea typeface="+mn-ea"/>
              <a:cs typeface="+mn-cs"/>
            </a:rPr>
            <a:t>Pour des pentes de 6 à 20%, prévoir le maintien du profil de rive par des bandes continues en membrane d’étanchéité collées ou soudées, le talon en contact avec l’étanchéité étant disposé sous le système de végétalisation.</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Pour le système TOITURE ECONOMIQUE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Contre les relevés sur émergences et en périphérie : zone stérile facultative si la hauteur des relevés d'étanchéité au-dessus de la protection végétale reste conforme aux NF-DTU.</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Au droit des EEP et en noue de pente de fil d'eau ≤ 2% : zone stérile obligatoire.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64</xdr:row>
      <xdr:rowOff>133350</xdr:rowOff>
    </xdr:from>
    <xdr:to>
      <xdr:col>11</xdr:col>
      <xdr:colOff>0</xdr:colOff>
      <xdr:row>71</xdr:row>
      <xdr:rowOff>0</xdr:rowOff>
    </xdr:to>
    <xdr:grpSp>
      <xdr:nvGrpSpPr>
        <xdr:cNvPr id="8" name="Groupe 7"/>
        <xdr:cNvGrpSpPr/>
      </xdr:nvGrpSpPr>
      <xdr:grpSpPr>
        <a:xfrm>
          <a:off x="0" y="12372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19050</xdr:rowOff>
    </xdr:from>
    <xdr:to>
      <xdr:col>11</xdr:col>
      <xdr:colOff>0</xdr:colOff>
      <xdr:row>60</xdr:row>
      <xdr:rowOff>0</xdr:rowOff>
    </xdr:to>
    <xdr:sp macro="" textlink="">
      <xdr:nvSpPr>
        <xdr:cNvPr id="2" name="ZoneTexte 1"/>
        <xdr:cNvSpPr txBox="1"/>
      </xdr:nvSpPr>
      <xdr:spPr>
        <a:xfrm>
          <a:off x="0" y="19050"/>
          <a:ext cx="9906000" cy="98869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Tapis précultivé de vivaces, graminées et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255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12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18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60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Tapis précultivé SKG/G OPTIGREEN sur fibres naturelles tissées dégradables. Composé de sédums, vivaces, herbes aromatiques et graminées (selon liste végétale OPTIGREEN).  Epaisseur moyenne : env. 2 cm. Poids à CME : env. 25 kg/m².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a:t>
          </a:r>
          <a:r>
            <a:rPr lang="fr-FR" sz="1200" b="0">
              <a:solidFill>
                <a:schemeClr val="dk1"/>
              </a:solidFill>
              <a:effectLst/>
              <a:latin typeface="+mn-lt"/>
              <a:ea typeface="+mn-ea"/>
              <a:cs typeface="+mn-cs"/>
            </a:rPr>
            <a:t>≥</a:t>
          </a:r>
          <a:r>
            <a:rPr lang="fr-FR" sz="1200" b="0" baseline="0">
              <a:solidFill>
                <a:schemeClr val="dk1"/>
              </a:solidFill>
              <a:effectLst/>
              <a:latin typeface="+mn-lt"/>
              <a:ea typeface="+mn-ea"/>
              <a:cs typeface="+mn-cs"/>
            </a:rPr>
            <a:t> </a:t>
          </a:r>
          <a:r>
            <a:rPr kumimoji="0" lang="fr-FR" sz="1200" b="0" i="0" u="none" strike="noStrike" kern="0" cap="none" spc="0" normalizeH="0" baseline="0" noProof="0">
              <a:ln>
                <a:noFill/>
              </a:ln>
              <a:solidFill>
                <a:prstClr val="black"/>
              </a:solidFill>
              <a:effectLst/>
              <a:uLnTx/>
              <a:uFillTx/>
              <a:latin typeface="+mn-lt"/>
              <a:ea typeface="+mn-ea"/>
              <a:cs typeface="+mn-cs"/>
            </a:rPr>
            <a:t>35% en volume. Masse volumique à CME : 1450 kg/m3. Epaisseur 12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courant doit faire l'objet d'un contrat avec le maître d'ouvrage. La fréquence minimale d'intervention est de 1 à 2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61</xdr:row>
      <xdr:rowOff>133350</xdr:rowOff>
    </xdr:from>
    <xdr:to>
      <xdr:col>11</xdr:col>
      <xdr:colOff>0</xdr:colOff>
      <xdr:row>68</xdr:row>
      <xdr:rowOff>0</xdr:rowOff>
    </xdr:to>
    <xdr:grpSp>
      <xdr:nvGrpSpPr>
        <xdr:cNvPr id="8" name="Groupe 7"/>
        <xdr:cNvGrpSpPr/>
      </xdr:nvGrpSpPr>
      <xdr:grpSpPr>
        <a:xfrm>
          <a:off x="0" y="118014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60</xdr:row>
      <xdr:rowOff>180975</xdr:rowOff>
    </xdr:to>
    <xdr:sp macro="" textlink="">
      <xdr:nvSpPr>
        <xdr:cNvPr id="2" name="ZoneTexte 1"/>
        <xdr:cNvSpPr txBox="1"/>
      </xdr:nvSpPr>
      <xdr:spPr>
        <a:xfrm>
          <a:off x="0" y="0"/>
          <a:ext cx="9906000" cy="110394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Semis de graines de vivaces et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250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14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18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60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Semis type E, mélange de vivaces selon la liste TOITURE NATURELLE PRAIRIE OPTIGREEN (Achillea, Anthemis, Campanula, Dianthus, Leucanthemum, Origanum, Saponaria, Silene,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En complément sur demande </a:t>
          </a:r>
          <a:r>
            <a:rPr kumimoji="0" lang="fr-FR" sz="1200" b="0" i="0" u="none" strike="noStrike" kern="0" cap="none" spc="0" normalizeH="0" baseline="0" noProof="0">
              <a:ln>
                <a:noFill/>
              </a:ln>
              <a:solidFill>
                <a:prstClr val="black"/>
              </a:solidFill>
              <a:effectLst/>
              <a:uLnTx/>
              <a:uFillTx/>
              <a:latin typeface="+mn-lt"/>
              <a:ea typeface="+mn-ea"/>
              <a:cs typeface="+mn-cs"/>
            </a:rPr>
            <a:t>: semis type G, mélange de 9 espèces de graminées  (Festuca, Carex, Poa,...). Dose : 33 g/100 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14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8" name="Groupe 7"/>
        <xdr:cNvGrpSpPr/>
      </xdr:nvGrpSpPr>
      <xdr:grpSpPr>
        <a:xfrm>
          <a:off x="0" y="11991975"/>
          <a:ext cx="8382000" cy="1266825"/>
          <a:chOff x="0" y="9896475"/>
          <a:chExt cx="8382000" cy="1266825"/>
        </a:xfrm>
      </xdr:grpSpPr>
      <xdr:grpSp>
        <xdr:nvGrpSpPr>
          <xdr:cNvPr id="9" name="Groupe 8"/>
          <xdr:cNvGrpSpPr/>
        </xdr:nvGrpSpPr>
        <xdr:grpSpPr>
          <a:xfrm>
            <a:off x="0" y="9896475"/>
            <a:ext cx="8382000" cy="1266825"/>
            <a:chOff x="47625" y="5705475"/>
            <a:chExt cx="9858375" cy="1266826"/>
          </a:xfrm>
        </xdr:grpSpPr>
        <xdr:sp macro="" textlink="">
          <xdr:nvSpPr>
            <xdr:cNvPr id="11" name="Rectangle 10"/>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3"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0" name="Image 9"/>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60</xdr:row>
      <xdr:rowOff>180974</xdr:rowOff>
    </xdr:to>
    <xdr:sp macro="" textlink="">
      <xdr:nvSpPr>
        <xdr:cNvPr id="3" name="ZoneTexte 2"/>
        <xdr:cNvSpPr txBox="1"/>
      </xdr:nvSpPr>
      <xdr:spPr>
        <a:xfrm>
          <a:off x="0" y="0"/>
          <a:ext cx="9906000" cy="1103947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PRAIRIE"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graminées et semis de fragments de sédums</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250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14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18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60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V/G diam. 5/6 cm, densité de plantation : 15 unités/m² et semis de fragments de sédums dosé à 50 g/m².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PRAIRIE OPTIGREEN : Achillea, Allium, Anthemis, Centaurea, Dianthus, Potentilla, Saponaria, Sedum, Thymus, Verbascum, Carex,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14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9" name="Groupe 8"/>
        <xdr:cNvGrpSpPr/>
      </xdr:nvGrpSpPr>
      <xdr:grpSpPr>
        <a:xfrm>
          <a:off x="0" y="11991975"/>
          <a:ext cx="8382000" cy="1266825"/>
          <a:chOff x="0" y="9896475"/>
          <a:chExt cx="8382000" cy="1266825"/>
        </a:xfrm>
      </xdr:grpSpPr>
      <xdr:grpSp>
        <xdr:nvGrpSpPr>
          <xdr:cNvPr id="10" name="Groupe 9"/>
          <xdr:cNvGrpSpPr/>
        </xdr:nvGrpSpPr>
        <xdr:grpSpPr>
          <a:xfrm>
            <a:off x="0" y="9896475"/>
            <a:ext cx="8382000" cy="1266825"/>
            <a:chOff x="47625" y="5705475"/>
            <a:chExt cx="9858375" cy="1266826"/>
          </a:xfrm>
        </xdr:grpSpPr>
        <xdr:sp macro="" textlink="">
          <xdr:nvSpPr>
            <xdr:cNvPr id="12" name="Rectangle 11"/>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3" name="ZoneTexte 12"/>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4"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1" name="Imag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60</xdr:row>
      <xdr:rowOff>180975</xdr:rowOff>
    </xdr:to>
    <xdr:sp macro="" textlink="">
      <xdr:nvSpPr>
        <xdr:cNvPr id="2" name="ZoneTexte 1"/>
        <xdr:cNvSpPr txBox="1"/>
      </xdr:nvSpPr>
      <xdr:spPr>
        <a:xfrm>
          <a:off x="0" y="0"/>
          <a:ext cx="8382000" cy="116109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a:t>
          </a:r>
          <a:r>
            <a:rPr kumimoji="0" lang="fr-FR" sz="1400" b="1" i="0" u="none" strike="noStrike" kern="0" cap="none" spc="0" normalizeH="0" baseline="0" noProof="0">
              <a:ln>
                <a:noFill/>
              </a:ln>
              <a:solidFill>
                <a:sysClr val="windowText" lastClr="000000"/>
              </a:solidFill>
              <a:effectLst/>
              <a:uLnTx/>
              <a:uFillTx/>
              <a:latin typeface="+mn-lt"/>
              <a:ea typeface="+mn-ea"/>
              <a:cs typeface="+mn-cs"/>
            </a:rPr>
            <a:t> "TOITURE ESPACE ECOLOGIQUE, PRAIRIE MELLIFERE" </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sysClr val="windowText" lastClr="000000"/>
              </a:solidFill>
              <a:effectLst/>
              <a:uLnTx/>
              <a:uFillTx/>
              <a:latin typeface="+mn-lt"/>
              <a:ea typeface="+mn-ea"/>
              <a:cs typeface="+mn-cs"/>
            </a:rPr>
            <a:t>Semis de graines de vivaces à dominante mellifères et de fragments de sédums</a:t>
          </a:r>
          <a:endParaRPr kumimoji="0" lang="fr-FR"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250 kg/m² à 415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14 cm à 25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18 cm à 29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60 l/m² à 100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0" i="0" u="none" strike="noStrike" kern="0" cap="none" spc="0" normalizeH="0" baseline="0" noProof="0">
              <a:ln>
                <a:noFill/>
              </a:ln>
              <a:solidFill>
                <a:srgbClr val="FF0000"/>
              </a:solidFill>
              <a:effectLst/>
              <a:uLnTx/>
              <a:uFillTx/>
              <a:latin typeface="+mn-lt"/>
              <a:ea typeface="+mn-ea"/>
              <a:cs typeface="+mn-cs"/>
            </a:rPr>
            <a:t> </a:t>
          </a:r>
          <a:r>
            <a:rPr kumimoji="0" lang="fr-FR" sz="1200" b="0" i="0" u="none" strike="noStrike" kern="0" cap="none" spc="0" normalizeH="0" baseline="0" noProof="0">
              <a:ln>
                <a:noFill/>
              </a:ln>
              <a:solidFill>
                <a:sysClr val="windowText" lastClr="000000"/>
              </a:solidFill>
              <a:effectLst/>
              <a:uLnTx/>
              <a:uFillTx/>
              <a:latin typeface="+mn-lt"/>
              <a:ea typeface="+mn-ea"/>
              <a:cs typeface="+mn-cs"/>
            </a:rPr>
            <a:t>Semis spécifique ESPACE ECOLOGIQUE OPTIGREEN, mélange de vivaces à dominante mellifères (Achillea, Allium, Echium, Nepeta, Oenothera, Origanum, Salvia, Teucrium, Thymus,...) Dose : 116 g/100 m². Semis de fragments de 4 à 6 variétés de sédums. Dose : 50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14 cm à 25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protection</a:t>
          </a:r>
          <a:r>
            <a:rPr kumimoji="0" lang="fr-FR" sz="1200" b="0" i="0" u="none" strike="noStrike" kern="0" cap="none" spc="0" normalizeH="0" baseline="0" noProof="0">
              <a:ln>
                <a:noFill/>
              </a:ln>
              <a:solidFill>
                <a:prstClr val="black"/>
              </a:solidFill>
              <a:effectLst/>
              <a:uLnTx/>
              <a:uFillTx/>
              <a:latin typeface="+mn-lt"/>
              <a:ea typeface="+mn-ea"/>
              <a:cs typeface="+mn-cs"/>
            </a:rPr>
            <a:t> : Géotextile absorbant de protection RMS300, non tissé en fibres synthétiques recyclées, imputrescible. Rétention d'eau : env. 2 l/m². Masse surfacique : 300 g/m².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a:lnSpc>
              <a:spcPts val="1200"/>
            </a:lnSpc>
            <a:spcAft>
              <a:spcPts val="0"/>
            </a:spcAft>
          </a:pPr>
          <a:endParaRPr lang="fr-FR" sz="1600" kern="150">
            <a:effectLst/>
            <a:latin typeface="+mn-lt"/>
            <a:ea typeface="Cambria"/>
            <a:cs typeface="Tahoma"/>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3" name="Groupe 2"/>
        <xdr:cNvGrpSpPr/>
      </xdr:nvGrpSpPr>
      <xdr:grpSpPr>
        <a:xfrm>
          <a:off x="0" y="11991975"/>
          <a:ext cx="8382000" cy="1266825"/>
          <a:chOff x="0" y="9896475"/>
          <a:chExt cx="8382000" cy="1266825"/>
        </a:xfrm>
      </xdr:grpSpPr>
      <xdr:grpSp>
        <xdr:nvGrpSpPr>
          <xdr:cNvPr id="4" name="Groupe 3"/>
          <xdr:cNvGrpSpPr/>
        </xdr:nvGrpSpPr>
        <xdr:grpSpPr>
          <a:xfrm>
            <a:off x="0" y="9896475"/>
            <a:ext cx="8382000" cy="1266825"/>
            <a:chOff x="47625" y="5705475"/>
            <a:chExt cx="9858375" cy="1266826"/>
          </a:xfrm>
        </xdr:grpSpPr>
        <xdr:sp macro="" textlink="">
          <xdr:nvSpPr>
            <xdr:cNvPr id="6" name="Rectangle 5"/>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8"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5" name="Imag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1295400</xdr:colOff>
      <xdr:row>5</xdr:row>
      <xdr:rowOff>0</xdr:rowOff>
    </xdr:to>
    <xdr:sp macro="" textlink="">
      <xdr:nvSpPr>
        <xdr:cNvPr id="9" name="Rectangle 8"/>
        <xdr:cNvSpPr/>
      </xdr:nvSpPr>
      <xdr:spPr>
        <a:xfrm>
          <a:off x="695325" y="685800"/>
          <a:ext cx="7686675"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28575</xdr:colOff>
      <xdr:row>0</xdr:row>
      <xdr:rowOff>0</xdr:rowOff>
    </xdr:from>
    <xdr:to>
      <xdr:col>22</xdr:col>
      <xdr:colOff>47625</xdr:colOff>
      <xdr:row>2</xdr:row>
      <xdr:rowOff>19050</xdr:rowOff>
    </xdr:to>
    <xdr:sp macro="" textlink="">
      <xdr:nvSpPr>
        <xdr:cNvPr id="11" name="Parallélogramme 10"/>
        <xdr:cNvSpPr/>
      </xdr:nvSpPr>
      <xdr:spPr>
        <a:xfrm>
          <a:off x="561975" y="0"/>
          <a:ext cx="13963650" cy="7048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401675" h="685018">
              <a:moveTo>
                <a:pt x="0" y="675884"/>
              </a:moveTo>
              <a:lnTo>
                <a:pt x="6704905" y="0"/>
              </a:lnTo>
              <a:lnTo>
                <a:pt x="13401675" y="18659"/>
              </a:lnTo>
              <a:lnTo>
                <a:pt x="3007362" y="685018"/>
              </a:lnTo>
              <a:lnTo>
                <a:pt x="0" y="675884"/>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76200</xdr:colOff>
      <xdr:row>2</xdr:row>
      <xdr:rowOff>19050</xdr:rowOff>
    </xdr:from>
    <xdr:to>
      <xdr:col>12</xdr:col>
      <xdr:colOff>1371601</xdr:colOff>
      <xdr:row>5</xdr:row>
      <xdr:rowOff>47625</xdr:rowOff>
    </xdr:to>
    <xdr:sp macro="" textlink="">
      <xdr:nvSpPr>
        <xdr:cNvPr id="12" name="ZoneTexte 11"/>
        <xdr:cNvSpPr txBox="1"/>
      </xdr:nvSpPr>
      <xdr:spPr>
        <a:xfrm>
          <a:off x="609600" y="704850"/>
          <a:ext cx="7686676"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4000" b="1">
              <a:latin typeface="Aharoni" panose="02010803020104030203" pitchFamily="2" charset="-79"/>
              <a:cs typeface="Aharoni" panose="02010803020104030203" pitchFamily="2" charset="-79"/>
            </a:rPr>
            <a:t>OPTI</a:t>
          </a:r>
          <a:r>
            <a:rPr lang="fr-FR" sz="4000" b="1">
              <a:solidFill>
                <a:schemeClr val="bg1"/>
              </a:solidFill>
              <a:latin typeface="Aharoni" panose="02010803020104030203" pitchFamily="2" charset="-79"/>
              <a:cs typeface="Aharoni" panose="02010803020104030203" pitchFamily="2" charset="-79"/>
            </a:rPr>
            <a:t>prescri	 		</a:t>
          </a:r>
          <a:r>
            <a:rPr lang="fr-FR" sz="4000" b="1" baseline="0">
              <a:solidFill>
                <a:schemeClr val="bg1"/>
              </a:solidFill>
              <a:latin typeface="Aharoni" panose="02010803020104030203" pitchFamily="2" charset="-79"/>
              <a:cs typeface="Aharoni" panose="02010803020104030203" pitchFamily="2" charset="-79"/>
            </a:rPr>
            <a:t> </a:t>
          </a:r>
          <a:r>
            <a:rPr lang="fr-FR" sz="1800" b="1">
              <a:solidFill>
                <a:sysClr val="windowText" lastClr="000000"/>
              </a:solidFill>
              <a:latin typeface="+mn-lt"/>
              <a:cs typeface="Aharoni" panose="02010803020104030203" pitchFamily="2" charset="-79"/>
            </a:rPr>
            <a:t>outil d'aide</a:t>
          </a:r>
          <a:r>
            <a:rPr lang="fr-FR" sz="1800" b="1" baseline="0">
              <a:solidFill>
                <a:sysClr val="windowText" lastClr="000000"/>
              </a:solidFill>
              <a:latin typeface="+mn-lt"/>
              <a:cs typeface="Aharoni" panose="02010803020104030203" pitchFamily="2" charset="-79"/>
            </a:rPr>
            <a:t> à la prescription</a:t>
          </a:r>
          <a:endParaRPr lang="fr-FR" sz="1800" b="1">
            <a:solidFill>
              <a:sysClr val="windowText" lastClr="000000"/>
            </a:solidFill>
            <a:latin typeface="+mn-lt"/>
            <a:cs typeface="Aharoni" panose="02010803020104030203" pitchFamily="2" charset="-79"/>
          </a:endParaRPr>
        </a:p>
      </xdr:txBody>
    </xdr:sp>
    <xdr:clientData/>
  </xdr:twoCellAnchor>
  <xdr:twoCellAnchor>
    <xdr:from>
      <xdr:col>1</xdr:col>
      <xdr:colOff>28014</xdr:colOff>
      <xdr:row>8</xdr:row>
      <xdr:rowOff>66675</xdr:rowOff>
    </xdr:from>
    <xdr:to>
      <xdr:col>12</xdr:col>
      <xdr:colOff>1285875</xdr:colOff>
      <xdr:row>31</xdr:row>
      <xdr:rowOff>168880</xdr:rowOff>
    </xdr:to>
    <xdr:grpSp>
      <xdr:nvGrpSpPr>
        <xdr:cNvPr id="2" name="Groupe 1"/>
        <xdr:cNvGrpSpPr/>
      </xdr:nvGrpSpPr>
      <xdr:grpSpPr>
        <a:xfrm>
          <a:off x="561414" y="1990725"/>
          <a:ext cx="7649136" cy="4893280"/>
          <a:chOff x="561414" y="1876425"/>
          <a:chExt cx="7649136" cy="4893280"/>
        </a:xfrm>
      </xdr:grpSpPr>
      <xdr:pic>
        <xdr:nvPicPr>
          <xdr:cNvPr id="4" name="Imag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7" r="35411" b="20144"/>
          <a:stretch/>
        </xdr:blipFill>
        <xdr:spPr>
          <a:xfrm>
            <a:off x="561415" y="1876425"/>
            <a:ext cx="3284050" cy="2115490"/>
          </a:xfrm>
          <a:prstGeom prst="rect">
            <a:avLst/>
          </a:prstGeom>
          <a:ln w="38100">
            <a:solidFill>
              <a:schemeClr val="bg1"/>
            </a:solidFill>
          </a:ln>
        </xdr:spPr>
      </xdr:pic>
      <xdr:pic>
        <xdr:nvPicPr>
          <xdr:cNvPr id="7" name="Image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27367" r="33901" b="13255"/>
          <a:stretch/>
        </xdr:blipFill>
        <xdr:spPr>
          <a:xfrm>
            <a:off x="3878225" y="1876425"/>
            <a:ext cx="4332325" cy="2115490"/>
          </a:xfrm>
          <a:prstGeom prst="rect">
            <a:avLst/>
          </a:prstGeom>
          <a:ln w="38100">
            <a:solidFill>
              <a:schemeClr val="bg1"/>
            </a:solidFill>
          </a:ln>
        </xdr:spPr>
      </xdr:pic>
      <xdr:pic>
        <xdr:nvPicPr>
          <xdr:cNvPr id="19" name="injectedImg-1" descr="http://www.fascination-greenroof.com/inc/template/Objekte/Wiegmann%20Klinik%20Berlin/.rotatorImages/dachbegruenung-gruendach--objekte-wiegmann-klinik-berlin--1.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9176" t="11866" b="-149"/>
          <a:stretch/>
        </xdr:blipFill>
        <xdr:spPr bwMode="auto">
          <a:xfrm>
            <a:off x="3878224" y="4017253"/>
            <a:ext cx="4330535" cy="2752452"/>
          </a:xfrm>
          <a:prstGeom prst="rect">
            <a:avLst/>
          </a:prstGeom>
          <a:noFill/>
          <a:ln w="38100">
            <a:solidFill>
              <a:schemeClr val="bg1"/>
            </a:solidFill>
          </a:ln>
          <a:extLst>
            <a:ext uri="{909E8E84-426E-40DD-AFC4-6F175D3DCCD1}">
              <a14:hiddenFill xmlns:a14="http://schemas.microsoft.com/office/drawing/2010/main">
                <a:solidFill>
                  <a:srgbClr val="FFFFFF"/>
                </a:solidFill>
              </a14:hiddenFill>
            </a:ext>
          </a:extLst>
        </xdr:spPr>
      </xdr:pic>
      <xdr:pic>
        <xdr:nvPicPr>
          <xdr:cNvPr id="20" name="injectedImg-5"/>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0753"/>
          <a:stretch/>
        </xdr:blipFill>
        <xdr:spPr bwMode="auto">
          <a:xfrm>
            <a:off x="561414" y="4014807"/>
            <a:ext cx="3277161" cy="2754000"/>
          </a:xfrm>
          <a:prstGeom prst="rect">
            <a:avLst/>
          </a:prstGeom>
          <a:noFill/>
          <a:ln w="38100">
            <a:solidFill>
              <a:schemeClr val="bg1"/>
            </a:solidFill>
          </a:ln>
          <a:extLst>
            <a:ext uri="{909E8E84-426E-40DD-AFC4-6F175D3DCCD1}">
              <a14:hiddenFill xmlns:a14="http://schemas.microsoft.com/office/drawing/2010/main">
                <a:solidFill>
                  <a:srgbClr val="FFFFFF"/>
                </a:solidFill>
              </a14:hiddenFill>
            </a:ext>
          </a:extLst>
        </xdr:spPr>
      </xdr:pic>
      <xdr:sp macro="" textlink="">
        <xdr:nvSpPr>
          <xdr:cNvPr id="8" name="ZoneTexte 7"/>
          <xdr:cNvSpPr txBox="1"/>
        </xdr:nvSpPr>
        <xdr:spPr>
          <a:xfrm>
            <a:off x="605140" y="3671655"/>
            <a:ext cx="3197943" cy="285298"/>
          </a:xfrm>
          <a:prstGeom prst="rect">
            <a:avLst/>
          </a:prstGeom>
          <a:solidFill>
            <a:schemeClr val="lt1">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1100" b="1"/>
              <a:t>Couverture végétale</a:t>
            </a:r>
            <a:r>
              <a:rPr lang="fr-FR" sz="1100" b="1" baseline="0"/>
              <a:t> </a:t>
            </a:r>
            <a:r>
              <a:rPr lang="fr-FR" sz="1100" b="1"/>
              <a:t>rase</a:t>
            </a:r>
            <a:r>
              <a:rPr lang="fr-FR" sz="1100" b="1" baseline="0"/>
              <a:t> composée de sédums</a:t>
            </a:r>
            <a:endParaRPr lang="fr-FR" sz="1100" b="1"/>
          </a:p>
        </xdr:txBody>
      </xdr:sp>
      <xdr:sp macro="" textlink="">
        <xdr:nvSpPr>
          <xdr:cNvPr id="15" name="ZoneTexte 14"/>
          <xdr:cNvSpPr txBox="1"/>
        </xdr:nvSpPr>
        <xdr:spPr>
          <a:xfrm>
            <a:off x="3915444" y="3671655"/>
            <a:ext cx="3311582" cy="285298"/>
          </a:xfrm>
          <a:prstGeom prst="rect">
            <a:avLst/>
          </a:prstGeom>
          <a:solidFill>
            <a:schemeClr val="lt1">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Couverture végétale</a:t>
            </a:r>
            <a:r>
              <a:rPr lang="fr-FR" sz="1100" b="1" baseline="0"/>
              <a:t> </a:t>
            </a:r>
            <a:r>
              <a:rPr lang="fr-FR" sz="1100" b="1"/>
              <a:t>à l'aspect de prairie naturelle</a:t>
            </a:r>
          </a:p>
        </xdr:txBody>
      </xdr:sp>
      <xdr:sp macro="" textlink="">
        <xdr:nvSpPr>
          <xdr:cNvPr id="16" name="ZoneTexte 15"/>
          <xdr:cNvSpPr txBox="1"/>
        </xdr:nvSpPr>
        <xdr:spPr>
          <a:xfrm>
            <a:off x="3924086" y="4067899"/>
            <a:ext cx="3312489" cy="544728"/>
          </a:xfrm>
          <a:prstGeom prst="rect">
            <a:avLst/>
          </a:prstGeom>
          <a:solidFill>
            <a:schemeClr val="lt1">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Couverture végétale</a:t>
            </a:r>
            <a:r>
              <a:rPr lang="fr-FR" sz="1100" b="1" baseline="0"/>
              <a:t> ornementale </a:t>
            </a:r>
            <a:r>
              <a:rPr lang="fr-FR" sz="1100" b="1"/>
              <a:t>composée de vivaces hautes et de plantes aromatiques</a:t>
            </a:r>
          </a:p>
        </xdr:txBody>
      </xdr:sp>
      <xdr:sp macro="" textlink="">
        <xdr:nvSpPr>
          <xdr:cNvPr id="17" name="ZoneTexte 16"/>
          <xdr:cNvSpPr txBox="1"/>
        </xdr:nvSpPr>
        <xdr:spPr>
          <a:xfrm>
            <a:off x="613784" y="4059977"/>
            <a:ext cx="3197943" cy="572196"/>
          </a:xfrm>
          <a:prstGeom prst="rect">
            <a:avLst/>
          </a:prstGeom>
          <a:solidFill>
            <a:schemeClr val="lt1">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r-FR" sz="1100" b="1"/>
              <a:t>Couverture végétale</a:t>
            </a:r>
            <a:r>
              <a:rPr lang="fr-FR" sz="1100" b="1" baseline="0"/>
              <a:t> </a:t>
            </a:r>
            <a:r>
              <a:rPr lang="fr-FR" sz="1100" b="1"/>
              <a:t>composée d'herbacées vivaces et de graminées, Prairies mellifères</a:t>
            </a:r>
          </a:p>
        </xdr:txBody>
      </xdr:sp>
    </xdr:grpSp>
    <xdr:clientData/>
  </xdr:twoCellAnchor>
  <xdr:twoCellAnchor editAs="oneCell">
    <xdr:from>
      <xdr:col>13</xdr:col>
      <xdr:colOff>3066128</xdr:colOff>
      <xdr:row>2</xdr:row>
      <xdr:rowOff>28575</xdr:rowOff>
    </xdr:from>
    <xdr:to>
      <xdr:col>21</xdr:col>
      <xdr:colOff>895350</xdr:colOff>
      <xdr:row>4</xdr:row>
      <xdr:rowOff>142876</xdr:rowOff>
    </xdr:to>
    <xdr:pic>
      <xdr:nvPicPr>
        <xdr:cNvPr id="6" name="Imag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2388"/>
        <a:stretch/>
      </xdr:blipFill>
      <xdr:spPr>
        <a:xfrm>
          <a:off x="11476703" y="714375"/>
          <a:ext cx="2982247" cy="514351"/>
        </a:xfrm>
        <a:prstGeom prst="rect">
          <a:avLst/>
        </a:prstGeom>
      </xdr:spPr>
    </xdr:pic>
    <xdr:clientData/>
  </xdr:twoCellAnchor>
  <xdr:twoCellAnchor>
    <xdr:from>
      <xdr:col>13</xdr:col>
      <xdr:colOff>0</xdr:colOff>
      <xdr:row>69</xdr:row>
      <xdr:rowOff>133350</xdr:rowOff>
    </xdr:from>
    <xdr:to>
      <xdr:col>22</xdr:col>
      <xdr:colOff>9525</xdr:colOff>
      <xdr:row>72</xdr:row>
      <xdr:rowOff>133350</xdr:rowOff>
    </xdr:to>
    <xdr:sp macro="" textlink="">
      <xdr:nvSpPr>
        <xdr:cNvPr id="18" name="Rectangle 17"/>
        <xdr:cNvSpPr/>
      </xdr:nvSpPr>
      <xdr:spPr>
        <a:xfrm>
          <a:off x="8410575" y="7734300"/>
          <a:ext cx="607695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72</xdr:row>
      <xdr:rowOff>133350</xdr:rowOff>
    </xdr:from>
    <xdr:to>
      <xdr:col>22</xdr:col>
      <xdr:colOff>28575</xdr:colOff>
      <xdr:row>79</xdr:row>
      <xdr:rowOff>0</xdr:rowOff>
    </xdr:to>
    <xdr:sp macro="" textlink="">
      <xdr:nvSpPr>
        <xdr:cNvPr id="21" name="Parallélogramme 10"/>
        <xdr:cNvSpPr/>
      </xdr:nvSpPr>
      <xdr:spPr>
        <a:xfrm>
          <a:off x="600075" y="7934325"/>
          <a:ext cx="13906500" cy="1266825"/>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1476374</xdr:colOff>
      <xdr:row>69</xdr:row>
      <xdr:rowOff>142875</xdr:rowOff>
    </xdr:from>
    <xdr:to>
      <xdr:col>22</xdr:col>
      <xdr:colOff>38100</xdr:colOff>
      <xdr:row>72</xdr:row>
      <xdr:rowOff>171450</xdr:rowOff>
    </xdr:to>
    <xdr:sp macro="" textlink="">
      <xdr:nvSpPr>
        <xdr:cNvPr id="22" name="ZoneTexte 21"/>
        <xdr:cNvSpPr txBox="1"/>
      </xdr:nvSpPr>
      <xdr:spPr>
        <a:xfrm>
          <a:off x="8401049" y="7743825"/>
          <a:ext cx="6115051"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bg1"/>
              </a:solidFill>
              <a:latin typeface="+mn-lt"/>
              <a:cs typeface="Aharoni" panose="02010803020104030203" pitchFamily="2" charset="-79"/>
            </a:rPr>
            <a:t>Optigreen France   //   15 rue Maurice Hollande </a:t>
          </a:r>
          <a:r>
            <a:rPr lang="fr-FR" sz="1400" b="1" baseline="0">
              <a:solidFill>
                <a:schemeClr val="bg1"/>
              </a:solidFill>
              <a:latin typeface="+mn-lt"/>
              <a:cs typeface="Aharoni" panose="02010803020104030203" pitchFamily="2" charset="-79"/>
            </a:rPr>
            <a:t>  </a:t>
          </a:r>
          <a:r>
            <a:rPr lang="fr-FR" sz="1400" b="1">
              <a:solidFill>
                <a:schemeClr val="bg1"/>
              </a:solidFill>
              <a:latin typeface="+mn-lt"/>
              <a:cs typeface="Aharoni" panose="02010803020104030203" pitchFamily="2" charset="-79"/>
            </a:rPr>
            <a:t>51100 REIMS</a:t>
          </a:r>
        </a:p>
        <a:p>
          <a:r>
            <a:rPr lang="fr-FR" sz="1400" b="1">
              <a:solidFill>
                <a:schemeClr val="bg1"/>
              </a:solidFill>
              <a:latin typeface="+mn-lt"/>
              <a:cs typeface="Aharoni" panose="02010803020104030203" pitchFamily="2" charset="-79"/>
            </a:rPr>
            <a:t>Téléphone : + 33 (0) 3 24 52 68 37   //   info@optigreen.fr   //</a:t>
          </a:r>
          <a:r>
            <a:rPr lang="fr-FR" sz="1400" b="1" baseline="0">
              <a:solidFill>
                <a:schemeClr val="bg1"/>
              </a:solidFill>
              <a:latin typeface="+mn-lt"/>
              <a:cs typeface="Aharoni" panose="02010803020104030203" pitchFamily="2" charset="-79"/>
            </a:rPr>
            <a:t>   www.optigreen.fr</a:t>
          </a:r>
          <a:endParaRPr lang="fr-FR" sz="1400" b="1">
            <a:solidFill>
              <a:schemeClr val="bg1"/>
            </a:solidFill>
            <a:latin typeface="+mn-lt"/>
            <a:cs typeface="Aharoni" panose="02010803020104030203" pitchFamily="2" charset="-79"/>
          </a:endParaRPr>
        </a:p>
      </xdr:txBody>
    </xdr:sp>
    <xdr:clientData/>
  </xdr:twoCellAnchor>
  <xdr:twoCellAnchor editAs="oneCell">
    <xdr:from>
      <xdr:col>0</xdr:col>
      <xdr:colOff>523873</xdr:colOff>
      <xdr:row>69</xdr:row>
      <xdr:rowOff>114300</xdr:rowOff>
    </xdr:from>
    <xdr:to>
      <xdr:col>6</xdr:col>
      <xdr:colOff>70199</xdr:colOff>
      <xdr:row>72</xdr:row>
      <xdr:rowOff>29025</xdr:rowOff>
    </xdr:to>
    <xdr:pic>
      <xdr:nvPicPr>
        <xdr:cNvPr id="23" name="Image 22"/>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2388"/>
        <a:stretch/>
      </xdr:blipFill>
      <xdr:spPr>
        <a:xfrm>
          <a:off x="523873" y="14173200"/>
          <a:ext cx="2984851" cy="514800"/>
        </a:xfrm>
        <a:prstGeom prst="rect">
          <a:avLst/>
        </a:prstGeom>
      </xdr:spPr>
    </xdr:pic>
    <xdr:clientData/>
  </xdr:twoCellAnchor>
  <xdr:twoCellAnchor>
    <xdr:from>
      <xdr:col>1</xdr:col>
      <xdr:colOff>47624</xdr:colOff>
      <xdr:row>53</xdr:row>
      <xdr:rowOff>38100</xdr:rowOff>
    </xdr:from>
    <xdr:to>
      <xdr:col>12</xdr:col>
      <xdr:colOff>1285875</xdr:colOff>
      <xdr:row>66</xdr:row>
      <xdr:rowOff>151800</xdr:rowOff>
    </xdr:to>
    <xdr:grpSp>
      <xdr:nvGrpSpPr>
        <xdr:cNvPr id="14" name="Groupe 13"/>
        <xdr:cNvGrpSpPr/>
      </xdr:nvGrpSpPr>
      <xdr:grpSpPr>
        <a:xfrm>
          <a:off x="581024" y="11106150"/>
          <a:ext cx="7629526" cy="2818800"/>
          <a:chOff x="571499" y="7572375"/>
          <a:chExt cx="7629526" cy="2818800"/>
        </a:xfrm>
      </xdr:grpSpPr>
      <xdr:pic>
        <xdr:nvPicPr>
          <xdr:cNvPr id="31" name="Image 30" descr="http://www.optigruen.de/fileadmin/_processed_/csm_RD_1-1_9a0f17406b.jpg"/>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2027" r="11869"/>
          <a:stretch/>
        </xdr:blipFill>
        <xdr:spPr bwMode="auto">
          <a:xfrm>
            <a:off x="571499" y="7572375"/>
            <a:ext cx="3314701" cy="2818800"/>
          </a:xfrm>
          <a:prstGeom prst="rect">
            <a:avLst/>
          </a:prstGeom>
          <a:noFill/>
          <a:ln w="38100">
            <a:solidFill>
              <a:schemeClr val="bg1"/>
            </a:solidFill>
          </a:ln>
          <a:extLst>
            <a:ext uri="{909E8E84-426E-40DD-AFC4-6F175D3DCCD1}">
              <a14:hiddenFill xmlns:a14="http://schemas.microsoft.com/office/drawing/2010/main">
                <a:solidFill>
                  <a:srgbClr val="FFFFFF"/>
                </a:solidFill>
              </a14:hiddenFill>
            </a:ext>
          </a:extLst>
        </xdr:spPr>
      </xdr:pic>
      <xdr:pic>
        <xdr:nvPicPr>
          <xdr:cNvPr id="5" name="Image 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21508" b="8083"/>
          <a:stretch/>
        </xdr:blipFill>
        <xdr:spPr>
          <a:xfrm>
            <a:off x="3895725" y="7572375"/>
            <a:ext cx="4305300" cy="2818800"/>
          </a:xfrm>
          <a:prstGeom prst="rect">
            <a:avLst/>
          </a:prstGeom>
          <a:ln w="38100">
            <a:solidFill>
              <a:schemeClr val="bg1"/>
            </a:solidFill>
          </a:ln>
        </xdr:spPr>
      </xdr:pic>
    </xdr:grpSp>
    <xdr:clientData/>
  </xdr:twoCellAnchor>
  <xdr:twoCellAnchor>
    <xdr:from>
      <xdr:col>1</xdr:col>
      <xdr:colOff>28575</xdr:colOff>
      <xdr:row>36</xdr:row>
      <xdr:rowOff>28574</xdr:rowOff>
    </xdr:from>
    <xdr:to>
      <xdr:col>12</xdr:col>
      <xdr:colOff>1281526</xdr:colOff>
      <xdr:row>47</xdr:row>
      <xdr:rowOff>175639</xdr:rowOff>
    </xdr:to>
    <xdr:grpSp>
      <xdr:nvGrpSpPr>
        <xdr:cNvPr id="25" name="Groupe 24"/>
        <xdr:cNvGrpSpPr/>
      </xdr:nvGrpSpPr>
      <xdr:grpSpPr>
        <a:xfrm>
          <a:off x="561975" y="7629524"/>
          <a:ext cx="7644226" cy="2528315"/>
          <a:chOff x="561975" y="7648574"/>
          <a:chExt cx="7644226" cy="2528315"/>
        </a:xfrm>
      </xdr:grpSpPr>
      <xdr:pic>
        <xdr:nvPicPr>
          <xdr:cNvPr id="3" name="Image 2"/>
          <xdr:cNvPicPr preferRelativeResize="0">
            <a:picLocks/>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20766"/>
          <a:stretch/>
        </xdr:blipFill>
        <xdr:spPr>
          <a:xfrm>
            <a:off x="561975" y="7648574"/>
            <a:ext cx="3315791" cy="2527200"/>
          </a:xfrm>
          <a:prstGeom prst="rect">
            <a:avLst/>
          </a:prstGeom>
          <a:ln w="38100">
            <a:solidFill>
              <a:schemeClr val="bg1"/>
            </a:solidFill>
          </a:ln>
        </xdr:spPr>
      </xdr:pic>
      <xdr:pic>
        <xdr:nvPicPr>
          <xdr:cNvPr id="24" name="Image 23"/>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179" b="27934"/>
          <a:stretch/>
        </xdr:blipFill>
        <xdr:spPr>
          <a:xfrm>
            <a:off x="3886201" y="7648574"/>
            <a:ext cx="4320000" cy="2528315"/>
          </a:xfrm>
          <a:prstGeom prst="rect">
            <a:avLst/>
          </a:prstGeom>
          <a:ln w="38100">
            <a:solidFill>
              <a:schemeClr val="bg1"/>
            </a:solidFill>
          </a:ln>
        </xdr:spPr>
      </xdr:pic>
    </xdr:grp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61</xdr:row>
      <xdr:rowOff>9525</xdr:rowOff>
    </xdr:to>
    <xdr:sp macro="" textlink="">
      <xdr:nvSpPr>
        <xdr:cNvPr id="4" name="ZoneTexte 3"/>
        <xdr:cNvSpPr txBox="1"/>
      </xdr:nvSpPr>
      <xdr:spPr>
        <a:xfrm>
          <a:off x="0" y="0"/>
          <a:ext cx="9906000" cy="112490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SYSTEME DE VEGETALISATION OPTIGREEN  "TOITURE NATURELLE ORNEMENTALE" </a:t>
          </a: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Plantation de godets de vivaces et de plantes aromatiques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400" b="1" i="0" u="none" strike="noStrike" kern="0" cap="none" spc="0" normalizeH="0" baseline="0" noProof="0">
              <a:ln>
                <a:noFill/>
              </a:ln>
              <a:solidFill>
                <a:prstClr val="black"/>
              </a:solidFill>
              <a:effectLst/>
              <a:uLnTx/>
              <a:uFillTx/>
              <a:latin typeface="+mn-lt"/>
              <a:ea typeface="+mn-ea"/>
              <a:cs typeface="+mn-cs"/>
            </a:rPr>
            <a:t>Pente du support : 4 à 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 système de végétalisation décrit ci-dessous est conforme aux Règles Professionnelles pour la conception et la réalisation des terrasses et toitures végétalisées édition n°2 novembre 2007 et fait l’objet d’un Cahier des Charges OPTIGREEN visé par un bureau de contrôle. Les Règles Professionnelles viennent compléter les dispositions des NF-DTU de la série 43.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Caractéristiques du système</a:t>
          </a:r>
          <a:endParaRPr kumimoji="0" lang="fr-FR"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Poids du système à CME</a:t>
          </a:r>
          <a:r>
            <a:rPr kumimoji="0" lang="fr-FR" sz="1200" b="0" i="0" u="none" strike="noStrike" kern="0" cap="none" spc="0" normalizeH="0" baseline="0" noProof="0">
              <a:ln>
                <a:noFill/>
              </a:ln>
              <a:solidFill>
                <a:prstClr val="black"/>
              </a:solidFill>
              <a:effectLst/>
              <a:uLnTx/>
              <a:uFillTx/>
              <a:latin typeface="+mn-lt"/>
              <a:ea typeface="+mn-ea"/>
              <a:cs typeface="+mn-cs"/>
            </a:rPr>
            <a:t> : env. 360 kg/m²  </a:t>
          </a:r>
          <a:r>
            <a:rPr lang="fr-FR" sz="1100" b="0" i="0" baseline="0">
              <a:solidFill>
                <a:schemeClr val="dk1"/>
              </a:solidFill>
              <a:effectLst/>
              <a:latin typeface="+mn-lt"/>
              <a:ea typeface="+mn-ea"/>
              <a:cs typeface="+mn-cs"/>
            </a:rPr>
            <a:t>(+ charge de sécurité définie dans les RPTTV nov. 2007, selon support et pente)</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Epaisseur de substrat</a:t>
          </a:r>
          <a:r>
            <a:rPr kumimoji="0" lang="fr-FR" sz="1200" b="0" i="0" u="none" strike="noStrike" kern="0" cap="none" spc="0" normalizeH="0" baseline="0" noProof="0">
              <a:ln>
                <a:noFill/>
              </a:ln>
              <a:solidFill>
                <a:prstClr val="black"/>
              </a:solidFill>
              <a:effectLst/>
              <a:uLnTx/>
              <a:uFillTx/>
              <a:latin typeface="+mn-lt"/>
              <a:ea typeface="+mn-ea"/>
              <a:cs typeface="+mn-cs"/>
            </a:rPr>
            <a:t> : 21 cm tassés (facteur de tassement : 1,2)</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Hauteur du système</a:t>
          </a:r>
          <a:r>
            <a:rPr kumimoji="0" lang="fr-FR" sz="1200" b="0" i="0" u="none" strike="noStrike" kern="0" cap="none" spc="0" normalizeH="0" baseline="0" noProof="0">
              <a:ln>
                <a:noFill/>
              </a:ln>
              <a:solidFill>
                <a:prstClr val="black"/>
              </a:solidFill>
              <a:effectLst/>
              <a:uLnTx/>
              <a:uFillTx/>
              <a:latin typeface="+mn-lt"/>
              <a:ea typeface="+mn-ea"/>
              <a:cs typeface="+mn-cs"/>
            </a:rPr>
            <a:t> : env. 25 cm</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prstClr val="black"/>
              </a:solidFill>
              <a:effectLst/>
              <a:uLnTx/>
              <a:uFillTx/>
              <a:latin typeface="+mn-lt"/>
              <a:ea typeface="+mn-ea"/>
              <a:cs typeface="+mn-cs"/>
            </a:rPr>
            <a:t>Capacité de rétention en eau maximale</a:t>
          </a:r>
          <a:r>
            <a:rPr kumimoji="0" lang="fr-FR" sz="1200" b="0" i="0" u="none" strike="noStrike" kern="0" cap="none" spc="0" normalizeH="0" baseline="0" noProof="0">
              <a:ln>
                <a:noFill/>
              </a:ln>
              <a:solidFill>
                <a:prstClr val="black"/>
              </a:solidFill>
              <a:effectLst/>
              <a:uLnTx/>
              <a:uFillTx/>
              <a:latin typeface="+mn-lt"/>
              <a:ea typeface="+mn-ea"/>
              <a:cs typeface="+mn-cs"/>
            </a:rPr>
            <a:t> : env. 85 l/m²</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Descriptif du système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végétale</a:t>
          </a:r>
          <a:r>
            <a:rPr kumimoji="0" lang="fr-FR" sz="1200" b="0" i="0" u="none" strike="noStrike" kern="0" cap="none" spc="0" normalizeH="0" baseline="0" noProof="0">
              <a:ln>
                <a:noFill/>
              </a:ln>
              <a:solidFill>
                <a:prstClr val="black"/>
              </a:solidFill>
              <a:effectLst/>
              <a:uLnTx/>
              <a:uFillTx/>
              <a:latin typeface="+mn-lt"/>
              <a:ea typeface="+mn-ea"/>
              <a:cs typeface="+mn-cs"/>
            </a:rPr>
            <a:t> : Plantation de godets de type V/Ar diam. 5/6 cm, densité de plantation : 15 unités/m².</a:t>
          </a:r>
        </a:p>
        <a:p>
          <a:r>
            <a:rPr lang="fr-FR" sz="1200">
              <a:solidFill>
                <a:schemeClr val="dk1"/>
              </a:solidFill>
              <a:effectLst/>
              <a:latin typeface="+mn-lt"/>
              <a:ea typeface="+mn-ea"/>
              <a:cs typeface="+mn-cs"/>
            </a:rPr>
            <a:t>Végétaux</a:t>
          </a:r>
          <a:r>
            <a:rPr lang="fr-FR" sz="1200" baseline="0">
              <a:solidFill>
                <a:schemeClr val="dk1"/>
              </a:solidFill>
              <a:effectLst/>
              <a:latin typeface="+mn-lt"/>
              <a:ea typeface="+mn-ea"/>
              <a:cs typeface="+mn-cs"/>
            </a:rPr>
            <a:t> parmi la liste TOITURE NATURELLE ORNEMENTALE OPTIGREEN : Achillea, Allium, Anthemis, Aster, Campanula, Centaurea, Dianthus, Echium, Iris, Origanum, Ranunculus, Scabiosa, Teucrium, Thymus, Verbascum, Bromus, Festuca, Poa,... (liste non exhaustive, selon disponibilité).</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de culture</a:t>
          </a:r>
          <a:r>
            <a:rPr kumimoji="0" lang="fr-FR" sz="1200" b="0" i="0" u="none" strike="noStrike" kern="0" cap="none" spc="0" normalizeH="0" baseline="0" noProof="0">
              <a:ln>
                <a:noFill/>
              </a:ln>
              <a:solidFill>
                <a:prstClr val="black"/>
              </a:solidFill>
              <a:effectLst/>
              <a:uLnTx/>
              <a:uFillTx/>
              <a:latin typeface="+mn-lt"/>
              <a:ea typeface="+mn-ea"/>
              <a:cs typeface="+mn-cs"/>
            </a:rPr>
            <a:t> : Substrat extensif E à base de matériaux naturels (agrégats  minéraux poreux et compost de déchets verts). Capacité de rétention d'eau : ≥ 35% en volume. Masse volumique à CME : 1450 kg/m3. Epaisseur 21 cm tassés. Conformément aux Règles Professionnelles, l'utilisation de terre végétale est strictement interdite.</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filtrante</a:t>
          </a:r>
          <a:r>
            <a:rPr kumimoji="0" lang="fr-FR" sz="1200" b="0" i="0" u="none" strike="noStrike" kern="0" cap="none" spc="0" normalizeH="0" baseline="0" noProof="0">
              <a:ln>
                <a:noFill/>
              </a:ln>
              <a:solidFill>
                <a:prstClr val="black"/>
              </a:solidFill>
              <a:effectLst/>
              <a:uLnTx/>
              <a:uFillTx/>
              <a:latin typeface="+mn-lt"/>
              <a:ea typeface="+mn-ea"/>
              <a:cs typeface="+mn-cs"/>
            </a:rPr>
            <a:t> : Filtre géotextile type 105 non tissé en fibres de polypropylène. Perméabilité verticale : 130 l/(m².s). Ouverture de filtration : 60 μ ≤ O</a:t>
          </a:r>
          <a:r>
            <a:rPr kumimoji="0" lang="fr-FR" sz="1200" b="0" i="0" u="none" strike="noStrike" kern="0" cap="none" spc="0" normalizeH="0" baseline="-25000" noProof="0">
              <a:ln>
                <a:noFill/>
              </a:ln>
              <a:solidFill>
                <a:prstClr val="black"/>
              </a:solidFill>
              <a:effectLst/>
              <a:uLnTx/>
              <a:uFillTx/>
              <a:latin typeface="+mn-lt"/>
              <a:ea typeface="+mn-ea"/>
              <a:cs typeface="+mn-cs"/>
            </a:rPr>
            <a:t>f</a:t>
          </a:r>
          <a:r>
            <a:rPr kumimoji="0" lang="fr-FR" sz="1200" b="0" i="0" u="none" strike="noStrike" kern="0" cap="none" spc="0" normalizeH="0" baseline="0" noProof="0">
              <a:ln>
                <a:noFill/>
              </a:ln>
              <a:solidFill>
                <a:prstClr val="black"/>
              </a:solidFill>
              <a:effectLst/>
              <a:uLnTx/>
              <a:uFillTx/>
              <a:latin typeface="+mn-lt"/>
              <a:ea typeface="+mn-ea"/>
              <a:cs typeface="+mn-cs"/>
            </a:rPr>
            <a:t> ≤ 200 μ. Masse surfacique : 105 g/m².</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 </a:t>
          </a:r>
          <a:r>
            <a:rPr kumimoji="0" lang="fr-FR" sz="1200" b="1" i="0" u="sng" strike="noStrike" kern="0" cap="none" spc="0" normalizeH="0" baseline="0" noProof="0">
              <a:ln>
                <a:noFill/>
              </a:ln>
              <a:solidFill>
                <a:prstClr val="black"/>
              </a:solidFill>
              <a:effectLst/>
              <a:uLnTx/>
              <a:uFillTx/>
              <a:latin typeface="+mn-lt"/>
              <a:ea typeface="+mn-ea"/>
              <a:cs typeface="+mn-cs"/>
            </a:rPr>
            <a:t>Couche drainante</a:t>
          </a:r>
          <a:r>
            <a:rPr kumimoji="0" lang="fr-FR" sz="1200" b="0" i="0" u="none" strike="noStrike" kern="0" cap="none" spc="0" normalizeH="0" baseline="0" noProof="0">
              <a:ln>
                <a:noFill/>
              </a:ln>
              <a:solidFill>
                <a:prstClr val="black"/>
              </a:solidFill>
              <a:effectLst/>
              <a:uLnTx/>
              <a:uFillTx/>
              <a:latin typeface="+mn-lt"/>
              <a:ea typeface="+mn-ea"/>
              <a:cs typeface="+mn-cs"/>
            </a:rPr>
            <a:t> : Agrégats minéraux poreux PERL 7/16 La. Masse volumique à CME : 1150 kg/m3. Epaisseur 4 cm tassés. (Pour une meilleure rétention d'eau, sur conseil des Ingénieurs OPTIGREEN : Agrégats minéraux poreux PERL 2/10 La. Masse volumique à CME : 1300 kg/m3. Epaisseur 4 cm tassés. Kit drain Triangle avec canaux d'évacuations triangulaires et connecteurs en étoile en plastique ABS recyclé).</a:t>
          </a:r>
        </a:p>
        <a:p>
          <a:pPr marL="0" marR="0" lvl="0" indent="0" defTabSz="914400" eaLnBrk="1" fontAlgn="auto" latinLnBrk="0" hangingPunct="1">
            <a:lnSpc>
              <a:spcPct val="100000"/>
            </a:lnSpc>
            <a:spcBef>
              <a:spcPts val="0"/>
            </a:spcBef>
            <a:spcAft>
              <a:spcPts val="0"/>
            </a:spcAft>
            <a:buClrTx/>
            <a:buSzTx/>
            <a:buFontTx/>
            <a:buNone/>
            <a:tabLst/>
            <a:defRPr/>
          </a:pPr>
          <a:r>
            <a:rPr lang="fr-FR" sz="1200" b="0" i="0" baseline="0">
              <a:solidFill>
                <a:schemeClr val="dk1"/>
              </a:solidFill>
              <a:effectLst/>
              <a:latin typeface="+mn-lt"/>
              <a:ea typeface="+mn-ea"/>
              <a:cs typeface="+mn-cs"/>
            </a:rPr>
            <a:t>- </a:t>
          </a:r>
          <a:r>
            <a:rPr lang="fr-FR" sz="1200" b="1" i="0" u="sng" baseline="0">
              <a:solidFill>
                <a:schemeClr val="dk1"/>
              </a:solidFill>
              <a:effectLst/>
              <a:latin typeface="+mn-lt"/>
              <a:ea typeface="+mn-ea"/>
              <a:cs typeface="+mn-cs"/>
            </a:rPr>
            <a:t>Couche de protection</a:t>
          </a:r>
          <a:r>
            <a:rPr lang="fr-FR" sz="1200" b="0" i="0" baseline="0">
              <a:solidFill>
                <a:schemeClr val="dk1"/>
              </a:solidFill>
              <a:effectLst/>
              <a:latin typeface="+mn-lt"/>
              <a:ea typeface="+mn-ea"/>
              <a:cs typeface="+mn-cs"/>
            </a:rPr>
            <a:t> : Géotextile absorbant de protection RMS300, non tissé en</a:t>
          </a:r>
          <a:r>
            <a:rPr lang="fr-FR" sz="1200" baseline="0">
              <a:solidFill>
                <a:schemeClr val="dk1"/>
              </a:solidFill>
              <a:effectLst/>
              <a:latin typeface="+mn-lt"/>
              <a:ea typeface="+mn-ea"/>
              <a:cs typeface="+mn-cs"/>
            </a:rPr>
            <a:t> fibres synthétiques recyclées, imputrescible. Rétention d'eau : env. 2 l/m². Masse surfacique : 300 g/m².</a:t>
          </a:r>
          <a:endParaRPr lang="fr-F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Traitement des périphéries et autour des évacuations des eaux pluviales</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Mise en place obligatoire d'une zone stérile de 40 cm minimum de largeur, conformément au Cahier des Charges OPTIGREEN.</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La partie courante végétalisée est séparée de la zone stérile par un dispositif de type éléments de bordure OPTIGREEN en aluminium (dimensions et RAL à la demande).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prstClr val="black"/>
              </a:solidFill>
              <a:effectLst/>
              <a:uLnTx/>
              <a:uFillTx/>
              <a:latin typeface="+mn-lt"/>
              <a:ea typeface="+mn-ea"/>
              <a:cs typeface="+mn-cs"/>
            </a:rPr>
            <a:t>Entretien</a:t>
          </a: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prstClr val="black"/>
              </a:solidFill>
              <a:effectLst/>
              <a:uLnTx/>
              <a:uFillTx/>
              <a:latin typeface="+mn-lt"/>
              <a:ea typeface="+mn-ea"/>
              <a:cs typeface="+mn-cs"/>
            </a:rPr>
            <a:t>L'entretien est obligatoire. L'entretien sur la période de </a:t>
          </a:r>
          <a:r>
            <a:rPr kumimoji="0" lang="fr-FR" sz="1100" b="0" i="0" u="none" strike="noStrike" kern="0" cap="none" spc="0" normalizeH="0" baseline="0" noProof="0">
              <a:ln>
                <a:noFill/>
              </a:ln>
              <a:solidFill>
                <a:prstClr val="black"/>
              </a:solidFill>
              <a:effectLst/>
              <a:uLnTx/>
              <a:uFillTx/>
              <a:latin typeface="+mn-lt"/>
              <a:ea typeface="+mn-ea"/>
              <a:cs typeface="+mn-cs"/>
            </a:rPr>
            <a:t>parachèvement (</a:t>
          </a:r>
          <a:r>
            <a:rPr kumimoji="0" lang="fr-FR" sz="1200" b="0" i="0" u="none" strike="noStrike" kern="0" cap="none" spc="0" normalizeH="0" baseline="0" noProof="0">
              <a:ln>
                <a:noFill/>
              </a:ln>
              <a:solidFill>
                <a:prstClr val="black"/>
              </a:solidFill>
              <a:effectLst/>
              <a:uLnTx/>
              <a:uFillTx/>
              <a:latin typeface="+mn-lt"/>
              <a:ea typeface="+mn-ea"/>
              <a:cs typeface="+mn-cs"/>
            </a:rPr>
            <a:t>période entre l'installation de la végétalisation et la réception de l'ouvrage) fait partie intégrante du marché de travaux. Après réception, l'entretien de confortement (période jusqu'à l'obtention d'un taux de couverture &gt; 80 %) doit faire l'objet d'un contrat avec le maître d'ouvrage. La fréquence minimale d'intervention est de 3 à 4 passages/an (cf. Règles Professionnelles).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fr-FR"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1" u="none" strike="noStrike" kern="0" cap="none" spc="0" normalizeH="0" baseline="0" noProof="0">
              <a:ln>
                <a:noFill/>
              </a:ln>
              <a:solidFill>
                <a:prstClr val="black"/>
              </a:solidFill>
              <a:effectLst/>
              <a:uLnTx/>
              <a:uFillTx/>
              <a:latin typeface="+mn-lt"/>
              <a:ea typeface="+mn-ea"/>
              <a:cs typeface="+mn-cs"/>
            </a:rPr>
            <a:t>	</a:t>
          </a:r>
          <a:r>
            <a:rPr kumimoji="0" lang="fr-FR" sz="1200" b="1" i="1" u="sng" strike="noStrike" kern="0" cap="none" spc="0" normalizeH="0" baseline="0" noProof="0">
              <a:ln>
                <a:noFill/>
              </a:ln>
              <a:solidFill>
                <a:srgbClr val="000000"/>
              </a:solidFill>
              <a:effectLst/>
              <a:uLnTx/>
              <a:uFillTx/>
              <a:latin typeface="+mn-lt"/>
              <a:ea typeface="Calibri"/>
              <a:cs typeface="Times New Roman"/>
            </a:rPr>
            <a:t>Arrosage</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La mise en place d’un arrosage automatique est obligatoire et permet de compléter la pluviométrie naturelle sur les périodes estivales notamment. Pour assurer une bonne répartition de l’apport d’eau sur la totalité de la surface végétalisée, une étude préalable doit être réalisée. Elle doit permettre de définir le nombre d’arrivées d’eau nécessaires en toiture, leur débit et leur pression dynamique. Le mode d’arrosage (aspersion ou goutte à goutte) sera fonction du système de végétalisation mis en œuvre et des recommandations techniques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0" i="0" u="none" strike="noStrike" kern="0" cap="none" spc="0" normalizeH="0" baseline="0" noProof="0">
              <a:ln>
                <a:noFill/>
              </a:ln>
              <a:solidFill>
                <a:srgbClr val="000000"/>
              </a:solidFill>
              <a:effectLst/>
              <a:uLnTx/>
              <a:uFillTx/>
              <a:latin typeface="+mn-lt"/>
              <a:ea typeface="Calibri"/>
              <a:cs typeface="Times New Roman"/>
            </a:rPr>
            <a:t>A minima, le maître d'oeuvre doit prévoir un ou plusieurs point(s) d'eau de débit dimensionné à la surface végétalisée, disponible(s) au niveau de la terrasse au moment des travaux et pendant toute la durée de vie de l'ouvrage (Débit min. 2,5 m3/h - Pression dynamique minimum 3 bars ). Tout point de la terrasse devra être situé à moins de 30 mètres d'un point d'eau.</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 la mise en œuvre</a:t>
          </a:r>
          <a:r>
            <a:rPr kumimoji="0" lang="fr-FR" sz="1200" b="0" i="0" u="none" strike="noStrike" kern="0" cap="none" spc="0" normalizeH="0" baseline="0" noProof="0">
              <a:ln>
                <a:noFill/>
              </a:ln>
              <a:solidFill>
                <a:srgbClr val="000000"/>
              </a:solidFill>
              <a:effectLst/>
              <a:uLnTx/>
              <a:uFillTx/>
              <a:latin typeface="+mn-lt"/>
              <a:ea typeface="Calibri"/>
              <a:cs typeface="Times New Roman"/>
            </a:rPr>
            <a:t> : L'arrosage de la végétalisation, jusqu'à saturation du système, est indispensable. </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Celui-ci doit être </a:t>
          </a:r>
          <a:r>
            <a:rPr kumimoji="0" lang="fr-FR" sz="1200" b="0" i="0" u="none" strike="noStrike" kern="0" cap="none" spc="0" normalizeH="0" baseline="0" noProof="0">
              <a:ln>
                <a:noFill/>
              </a:ln>
              <a:solidFill>
                <a:srgbClr val="000000"/>
              </a:solidFill>
              <a:effectLst/>
              <a:uLnTx/>
              <a:uFillTx/>
              <a:latin typeface="+mn-lt"/>
              <a:ea typeface="Calibri"/>
              <a:cs typeface="Times New Roman"/>
            </a:rPr>
            <a:t>prolongé les premières semaines si les conditions climatiques l'imposent. </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0000"/>
              </a:solidFill>
              <a:effectLst/>
              <a:uLnTx/>
              <a:uFillTx/>
              <a:latin typeface="+mn-lt"/>
              <a:ea typeface="Calibri"/>
              <a:cs typeface="Times New Roman"/>
            </a:rPr>
            <a:t>Au-delà de la période d'installation</a:t>
          </a:r>
          <a:r>
            <a:rPr kumimoji="0" lang="fr-FR" sz="1200" b="0" i="0" u="none" strike="noStrike" kern="0" cap="none" spc="0" normalizeH="0" baseline="0" noProof="0">
              <a:ln>
                <a:noFill/>
              </a:ln>
              <a:solidFill>
                <a:srgbClr val="000000"/>
              </a:solidFill>
              <a:effectLst/>
              <a:uLnTx/>
              <a:uFillTx/>
              <a:latin typeface="+mn-lt"/>
              <a:ea typeface="Calibri"/>
              <a:cs typeface="Times New Roman"/>
            </a:rPr>
            <a:t> : Des séquences d’arrosage courtes et régulières doivent être réalisées pendant la période comprise généralement entre mai et septembre</a:t>
          </a:r>
          <a:r>
            <a:rPr kumimoji="0" lang="fr-FR" sz="1200" b="0" i="0" u="none" strike="noStrike" kern="0" cap="none" spc="0" normalizeH="0" baseline="0" noProof="0">
              <a:ln>
                <a:noFill/>
              </a:ln>
              <a:solidFill>
                <a:sysClr val="windowText" lastClr="000000"/>
              </a:solidFill>
              <a:effectLst/>
              <a:uLnTx/>
              <a:uFillTx/>
              <a:latin typeface="+mn-lt"/>
              <a:ea typeface="Calibri"/>
              <a:cs typeface="Times New Roman"/>
            </a:rPr>
            <a:t>, en dehors des heures chaudes</a:t>
          </a:r>
          <a:r>
            <a:rPr kumimoji="0" lang="fr-FR" sz="1200" b="0" i="0" u="none" strike="noStrike" kern="0" cap="none" spc="0" normalizeH="0" baseline="0" noProof="0">
              <a:ln>
                <a:noFill/>
              </a:ln>
              <a:solidFill>
                <a:srgbClr val="000000"/>
              </a:solidFill>
              <a:effectLst/>
              <a:uLnTx/>
              <a:uFillTx/>
              <a:latin typeface="+mn-lt"/>
              <a:ea typeface="Calibri"/>
              <a:cs typeface="Times New Roman"/>
            </a:rPr>
            <a:t>. Le système d’arrosage automatique sera raccordé à un programmateur. La fréquence d’arrosage et la quantité d’eau à apporter sont à définir en accord avec le Service technique d’OPTIGREEN.</a:t>
          </a:r>
          <a:endParaRPr kumimoji="0" lang="fr-FR" sz="1200" b="0" i="0" u="none" strike="noStrike" kern="0" cap="none" spc="0" normalizeH="0" baseline="0" noProof="0">
            <a:ln>
              <a:noFill/>
            </a:ln>
            <a:solidFill>
              <a:prstClr val="black"/>
            </a:solidFill>
            <a:effectLst/>
            <a:uLnTx/>
            <a:uFillTx/>
            <a:latin typeface="+mn-lt"/>
            <a:ea typeface="Calibri"/>
            <a:cs typeface="Times New Roman"/>
          </a:endParaRPr>
        </a:p>
      </xdr:txBody>
    </xdr:sp>
    <xdr:clientData/>
  </xdr:twoCellAnchor>
  <xdr:twoCellAnchor>
    <xdr:from>
      <xdr:col>0</xdr:col>
      <xdr:colOff>0</xdr:colOff>
      <xdr:row>62</xdr:row>
      <xdr:rowOff>133350</xdr:rowOff>
    </xdr:from>
    <xdr:to>
      <xdr:col>11</xdr:col>
      <xdr:colOff>0</xdr:colOff>
      <xdr:row>69</xdr:row>
      <xdr:rowOff>0</xdr:rowOff>
    </xdr:to>
    <xdr:grpSp>
      <xdr:nvGrpSpPr>
        <xdr:cNvPr id="10" name="Groupe 9"/>
        <xdr:cNvGrpSpPr/>
      </xdr:nvGrpSpPr>
      <xdr:grpSpPr>
        <a:xfrm>
          <a:off x="0" y="11991975"/>
          <a:ext cx="8382000" cy="1266825"/>
          <a:chOff x="0" y="9896475"/>
          <a:chExt cx="8382000" cy="1266825"/>
        </a:xfrm>
      </xdr:grpSpPr>
      <xdr:grpSp>
        <xdr:nvGrpSpPr>
          <xdr:cNvPr id="11" name="Groupe 10"/>
          <xdr:cNvGrpSpPr/>
        </xdr:nvGrpSpPr>
        <xdr:grpSpPr>
          <a:xfrm>
            <a:off x="0" y="9896475"/>
            <a:ext cx="8382000" cy="1266825"/>
            <a:chOff x="47625" y="5705475"/>
            <a:chExt cx="9858375" cy="1266826"/>
          </a:xfrm>
        </xdr:grpSpPr>
        <xdr:sp macro="" textlink="">
          <xdr:nvSpPr>
            <xdr:cNvPr id="13" name="Rectangle 12"/>
            <xdr:cNvSpPr/>
          </xdr:nvSpPr>
          <xdr:spPr>
            <a:xfrm>
              <a:off x="3307610" y="5705475"/>
              <a:ext cx="6598390" cy="600075"/>
            </a:xfrm>
            <a:prstGeom prst="rect">
              <a:avLst/>
            </a:prstGeom>
            <a:gradFill>
              <a:gsLst>
                <a:gs pos="0">
                  <a:srgbClr val="8AC71B"/>
                </a:gs>
                <a:gs pos="77000">
                  <a:srgbClr val="ADE646"/>
                </a:gs>
                <a:gs pos="100000">
                  <a:srgbClr val="ADE646"/>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4" name="ZoneTexte 13"/>
            <xdr:cNvSpPr txBox="1"/>
          </xdr:nvSpPr>
          <xdr:spPr>
            <a:xfrm>
              <a:off x="3296409" y="5734050"/>
              <a:ext cx="6609591"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300" b="1">
                  <a:solidFill>
                    <a:schemeClr val="bg1"/>
                  </a:solidFill>
                  <a:latin typeface="+mn-lt"/>
                  <a:cs typeface="Aharoni" panose="02010803020104030203" pitchFamily="2" charset="-79"/>
                </a:rPr>
                <a:t>Optigreen France   //   15 rue Maurice Hollande </a:t>
              </a:r>
              <a:r>
                <a:rPr lang="fr-FR" sz="1300" b="1" baseline="0">
                  <a:solidFill>
                    <a:schemeClr val="bg1"/>
                  </a:solidFill>
                  <a:latin typeface="+mn-lt"/>
                  <a:cs typeface="Aharoni" panose="02010803020104030203" pitchFamily="2" charset="-79"/>
                </a:rPr>
                <a:t>  </a:t>
              </a:r>
              <a:r>
                <a:rPr lang="fr-FR" sz="1300" b="1">
                  <a:solidFill>
                    <a:schemeClr val="bg1"/>
                  </a:solidFill>
                  <a:latin typeface="+mn-lt"/>
                  <a:cs typeface="Aharoni" panose="02010803020104030203" pitchFamily="2" charset="-79"/>
                </a:rPr>
                <a:t>51100 REIMS</a:t>
              </a:r>
            </a:p>
            <a:p>
              <a:r>
                <a:rPr lang="fr-FR" sz="1300" b="1">
                  <a:solidFill>
                    <a:schemeClr val="bg1"/>
                  </a:solidFill>
                  <a:latin typeface="+mn-lt"/>
                  <a:cs typeface="Aharoni" panose="02010803020104030203" pitchFamily="2" charset="-79"/>
                </a:rPr>
                <a:t>Téléphone : + 33 (0) 3 24 52 68 37  //  info@optigreen.fr  //</a:t>
              </a:r>
              <a:r>
                <a:rPr lang="fr-FR" sz="1300" b="1" baseline="0">
                  <a:solidFill>
                    <a:schemeClr val="bg1"/>
                  </a:solidFill>
                  <a:latin typeface="+mn-lt"/>
                  <a:cs typeface="Aharoni" panose="02010803020104030203" pitchFamily="2" charset="-79"/>
                </a:rPr>
                <a:t>  www.optigreen.fr</a:t>
              </a:r>
              <a:endParaRPr lang="fr-FR" sz="1300" b="1">
                <a:solidFill>
                  <a:schemeClr val="bg1"/>
                </a:solidFill>
                <a:latin typeface="+mn-lt"/>
                <a:cs typeface="Aharoni" panose="02010803020104030203" pitchFamily="2" charset="-79"/>
              </a:endParaRPr>
            </a:p>
          </xdr:txBody>
        </xdr:sp>
        <xdr:sp macro="" textlink="">
          <xdr:nvSpPr>
            <xdr:cNvPr id="15" name="Parallélogramme 10"/>
            <xdr:cNvSpPr/>
          </xdr:nvSpPr>
          <xdr:spPr>
            <a:xfrm>
              <a:off x="47625" y="6305551"/>
              <a:ext cx="9858375" cy="666750"/>
            </a:xfrm>
            <a:custGeom>
              <a:avLst/>
              <a:gdLst>
                <a:gd name="connsiteX0" fmla="*/ 0 w 5600700"/>
                <a:gd name="connsiteY0" fmla="*/ 638175 h 638175"/>
                <a:gd name="connsiteX1" fmla="*/ 159544 w 5600700"/>
                <a:gd name="connsiteY1" fmla="*/ 0 h 638175"/>
                <a:gd name="connsiteX2" fmla="*/ 5600700 w 5600700"/>
                <a:gd name="connsiteY2" fmla="*/ 0 h 638175"/>
                <a:gd name="connsiteX3" fmla="*/ 5441156 w 5600700"/>
                <a:gd name="connsiteY3" fmla="*/ 638175 h 638175"/>
                <a:gd name="connsiteX4" fmla="*/ 0 w 5600700"/>
                <a:gd name="connsiteY4" fmla="*/ 638175 h 638175"/>
                <a:gd name="connsiteX0" fmla="*/ 0 w 13401675"/>
                <a:gd name="connsiteY0" fmla="*/ 657225 h 657225"/>
                <a:gd name="connsiteX1" fmla="*/ 159544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57225 h 657225"/>
                <a:gd name="connsiteX1" fmla="*/ 8074819 w 13401675"/>
                <a:gd name="connsiteY1" fmla="*/ 19050 h 657225"/>
                <a:gd name="connsiteX2" fmla="*/ 13401675 w 13401675"/>
                <a:gd name="connsiteY2" fmla="*/ 0 h 657225"/>
                <a:gd name="connsiteX3" fmla="*/ 5441156 w 13401675"/>
                <a:gd name="connsiteY3" fmla="*/ 657225 h 657225"/>
                <a:gd name="connsiteX4" fmla="*/ 0 w 13401675"/>
                <a:gd name="connsiteY4" fmla="*/ 657225 h 657225"/>
                <a:gd name="connsiteX0" fmla="*/ 0 w 13401675"/>
                <a:gd name="connsiteY0" fmla="*/ 666750 h 666750"/>
                <a:gd name="connsiteX1" fmla="*/ 8065294 w 13401675"/>
                <a:gd name="connsiteY1" fmla="*/ 0 h 666750"/>
                <a:gd name="connsiteX2" fmla="*/ 13401675 w 13401675"/>
                <a:gd name="connsiteY2" fmla="*/ 9525 h 666750"/>
                <a:gd name="connsiteX3" fmla="*/ 5441156 w 13401675"/>
                <a:gd name="connsiteY3" fmla="*/ 666750 h 666750"/>
                <a:gd name="connsiteX4" fmla="*/ 0 w 13401675"/>
                <a:gd name="connsiteY4" fmla="*/ 666750 h 666750"/>
                <a:gd name="connsiteX0" fmla="*/ 0 w 13401675"/>
                <a:gd name="connsiteY0" fmla="*/ 666750 h 676275"/>
                <a:gd name="connsiteX1" fmla="*/ 8065294 w 13401675"/>
                <a:gd name="connsiteY1" fmla="*/ 0 h 676275"/>
                <a:gd name="connsiteX2" fmla="*/ 13401675 w 13401675"/>
                <a:gd name="connsiteY2" fmla="*/ 9525 h 676275"/>
                <a:gd name="connsiteX3" fmla="*/ 4136231 w 13401675"/>
                <a:gd name="connsiteY3" fmla="*/ 676275 h 676275"/>
                <a:gd name="connsiteX4" fmla="*/ 0 w 13401675"/>
                <a:gd name="connsiteY4" fmla="*/ 666750 h 676275"/>
                <a:gd name="connsiteX0" fmla="*/ 0 w 13401675"/>
                <a:gd name="connsiteY0" fmla="*/ 666750 h 666750"/>
                <a:gd name="connsiteX1" fmla="*/ 8065294 w 13401675"/>
                <a:gd name="connsiteY1" fmla="*/ 0 h 666750"/>
                <a:gd name="connsiteX2" fmla="*/ 13401675 w 13401675"/>
                <a:gd name="connsiteY2" fmla="*/ 9525 h 666750"/>
                <a:gd name="connsiteX3" fmla="*/ 3659981 w 13401675"/>
                <a:gd name="connsiteY3" fmla="*/ 666750 h 666750"/>
                <a:gd name="connsiteX4" fmla="*/ 0 w 13401675"/>
                <a:gd name="connsiteY4" fmla="*/ 666750 h 666750"/>
                <a:gd name="connsiteX0" fmla="*/ 0 w 13401675"/>
                <a:gd name="connsiteY0" fmla="*/ 666750 h 675884"/>
                <a:gd name="connsiteX1" fmla="*/ 8065294 w 13401675"/>
                <a:gd name="connsiteY1" fmla="*/ 0 h 675884"/>
                <a:gd name="connsiteX2" fmla="*/ 13401675 w 13401675"/>
                <a:gd name="connsiteY2" fmla="*/ 9525 h 675884"/>
                <a:gd name="connsiteX3" fmla="*/ 3007362 w 13401675"/>
                <a:gd name="connsiteY3" fmla="*/ 675884 h 675884"/>
                <a:gd name="connsiteX4" fmla="*/ 0 w 13401675"/>
                <a:gd name="connsiteY4" fmla="*/ 666750 h 675884"/>
                <a:gd name="connsiteX0" fmla="*/ 0 w 13401675"/>
                <a:gd name="connsiteY0" fmla="*/ 675884 h 685018"/>
                <a:gd name="connsiteX1" fmla="*/ 6704905 w 13401675"/>
                <a:gd name="connsiteY1" fmla="*/ 0 h 685018"/>
                <a:gd name="connsiteX2" fmla="*/ 13401675 w 13401675"/>
                <a:gd name="connsiteY2" fmla="*/ 18659 h 685018"/>
                <a:gd name="connsiteX3" fmla="*/ 3007362 w 13401675"/>
                <a:gd name="connsiteY3" fmla="*/ 685018 h 685018"/>
                <a:gd name="connsiteX4" fmla="*/ 0 w 13401675"/>
                <a:gd name="connsiteY4" fmla="*/ 675884 h 685018"/>
                <a:gd name="connsiteX0" fmla="*/ 0 w 13401675"/>
                <a:gd name="connsiteY0" fmla="*/ 685018 h 694152"/>
                <a:gd name="connsiteX1" fmla="*/ 10218344 w 13401675"/>
                <a:gd name="connsiteY1" fmla="*/ 0 h 694152"/>
                <a:gd name="connsiteX2" fmla="*/ 13401675 w 13401675"/>
                <a:gd name="connsiteY2" fmla="*/ 27793 h 694152"/>
                <a:gd name="connsiteX3" fmla="*/ 3007362 w 13401675"/>
                <a:gd name="connsiteY3" fmla="*/ 694152 h 694152"/>
                <a:gd name="connsiteX4" fmla="*/ 0 w 13401675"/>
                <a:gd name="connsiteY4" fmla="*/ 685018 h 694152"/>
                <a:gd name="connsiteX0" fmla="*/ 0 w 13401675"/>
                <a:gd name="connsiteY0" fmla="*/ 685018 h 1223900"/>
                <a:gd name="connsiteX1" fmla="*/ 10218344 w 13401675"/>
                <a:gd name="connsiteY1" fmla="*/ 0 h 1223900"/>
                <a:gd name="connsiteX2" fmla="*/ 13401675 w 13401675"/>
                <a:gd name="connsiteY2" fmla="*/ 27793 h 1223900"/>
                <a:gd name="connsiteX3" fmla="*/ 1751867 w 13401675"/>
                <a:gd name="connsiteY3" fmla="*/ 1223900 h 1223900"/>
                <a:gd name="connsiteX4" fmla="*/ 0 w 13401675"/>
                <a:gd name="connsiteY4" fmla="*/ 685018 h 1223900"/>
                <a:gd name="connsiteX0" fmla="*/ 0 w 14267869"/>
                <a:gd name="connsiteY0" fmla="*/ 1223899 h 1223900"/>
                <a:gd name="connsiteX1" fmla="*/ 11084538 w 14267869"/>
                <a:gd name="connsiteY1" fmla="*/ 0 h 1223900"/>
                <a:gd name="connsiteX2" fmla="*/ 14267869 w 14267869"/>
                <a:gd name="connsiteY2" fmla="*/ 27793 h 1223900"/>
                <a:gd name="connsiteX3" fmla="*/ 2618061 w 14267869"/>
                <a:gd name="connsiteY3" fmla="*/ 1223900 h 1223900"/>
                <a:gd name="connsiteX4" fmla="*/ 0 w 14267869"/>
                <a:gd name="connsiteY4" fmla="*/ 1223899 h 1223900"/>
                <a:gd name="connsiteX0" fmla="*/ 0 w 14267869"/>
                <a:gd name="connsiteY0" fmla="*/ 1223899 h 1233034"/>
                <a:gd name="connsiteX1" fmla="*/ 11084538 w 14267869"/>
                <a:gd name="connsiteY1" fmla="*/ 0 h 1233034"/>
                <a:gd name="connsiteX2" fmla="*/ 14267869 w 14267869"/>
                <a:gd name="connsiteY2" fmla="*/ 27793 h 1233034"/>
                <a:gd name="connsiteX3" fmla="*/ 2043843 w 14267869"/>
                <a:gd name="connsiteY3" fmla="*/ 1233034 h 1233034"/>
                <a:gd name="connsiteX4" fmla="*/ 0 w 14267869"/>
                <a:gd name="connsiteY4" fmla="*/ 1223899 h 1233034"/>
                <a:gd name="connsiteX0" fmla="*/ 0 w 14209474"/>
                <a:gd name="connsiteY0" fmla="*/ 1250908 h 1260043"/>
                <a:gd name="connsiteX1" fmla="*/ 11084538 w 14209474"/>
                <a:gd name="connsiteY1" fmla="*/ 27009 h 1260043"/>
                <a:gd name="connsiteX2" fmla="*/ 14209474 w 14209474"/>
                <a:gd name="connsiteY2" fmla="*/ 0 h 1260043"/>
                <a:gd name="connsiteX3" fmla="*/ 2043843 w 14209474"/>
                <a:gd name="connsiteY3" fmla="*/ 1260043 h 1260043"/>
                <a:gd name="connsiteX4" fmla="*/ 0 w 14209474"/>
                <a:gd name="connsiteY4" fmla="*/ 1250908 h 1260043"/>
                <a:gd name="connsiteX0" fmla="*/ 0 w 14209474"/>
                <a:gd name="connsiteY0" fmla="*/ 1223899 h 1233034"/>
                <a:gd name="connsiteX1" fmla="*/ 11084538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 name="connsiteX0" fmla="*/ 0 w 14209474"/>
                <a:gd name="connsiteY0" fmla="*/ 1223899 h 1233034"/>
                <a:gd name="connsiteX1" fmla="*/ 10159949 w 14209474"/>
                <a:gd name="connsiteY1" fmla="*/ 0 h 1233034"/>
                <a:gd name="connsiteX2" fmla="*/ 14209474 w 14209474"/>
                <a:gd name="connsiteY2" fmla="*/ 392 h 1233034"/>
                <a:gd name="connsiteX3" fmla="*/ 2043843 w 14209474"/>
                <a:gd name="connsiteY3" fmla="*/ 1233034 h 1233034"/>
                <a:gd name="connsiteX4" fmla="*/ 0 w 14209474"/>
                <a:gd name="connsiteY4" fmla="*/ 1223899 h 12330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209474" h="1233034">
                  <a:moveTo>
                    <a:pt x="0" y="1223899"/>
                  </a:moveTo>
                  <a:lnTo>
                    <a:pt x="10159949" y="0"/>
                  </a:lnTo>
                  <a:lnTo>
                    <a:pt x="14209474" y="392"/>
                  </a:lnTo>
                  <a:lnTo>
                    <a:pt x="2043843" y="1233034"/>
                  </a:lnTo>
                  <a:lnTo>
                    <a:pt x="0" y="1223899"/>
                  </a:lnTo>
                  <a:close/>
                </a:path>
              </a:pathLst>
            </a:custGeom>
            <a:solidFill>
              <a:srgbClr val="8AC71B">
                <a:alpha val="43000"/>
              </a:srgbClr>
            </a:solidFill>
            <a:ln>
              <a:noFill/>
            </a:ln>
            <a:effectLst>
              <a:outerShdw blurRad="1079500" dist="50800" dir="5400000" algn="ctr"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2" name="Image 1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2388"/>
          <a:stretch/>
        </xdr:blipFill>
        <xdr:spPr>
          <a:xfrm>
            <a:off x="38100" y="9906000"/>
            <a:ext cx="2485207" cy="428626"/>
          </a:xfrm>
          <a:prstGeom prst="rect">
            <a:avLst/>
          </a:prstGeom>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faszination-dachbegruenung.de/fr/"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29425"/>
    <pageSetUpPr fitToPage="1"/>
  </sheetPr>
  <dimension ref="A1:M71"/>
  <sheetViews>
    <sheetView topLeftCell="A39" workbookViewId="0">
      <selection activeCell="A62" sqref="A62:K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1" spans="1:11" hidden="1" x14ac:dyDescent="0.25"/>
  </sheetData>
  <mergeCells count="1">
    <mergeCell ref="A62:K62"/>
  </mergeCells>
  <hyperlinks>
    <hyperlink ref="A62:K62" location="OPTIprescri!A1" display="RETOUR OPTIprescri"/>
  </hyperlinks>
  <pageMargins left="0.7" right="0.7" top="0.75" bottom="0.75" header="0.3" footer="0.3"/>
  <pageSetup paperSize="9" scale="6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P106"/>
  <sheetViews>
    <sheetView topLeftCell="L1" workbookViewId="0">
      <selection activeCell="P9" sqref="P9"/>
    </sheetView>
  </sheetViews>
  <sheetFormatPr baseColWidth="10" defaultRowHeight="15" x14ac:dyDescent="0.25"/>
  <cols>
    <col min="1" max="1" width="27" customWidth="1"/>
    <col min="3" max="3" width="32.85546875" customWidth="1"/>
    <col min="4" max="4" width="5.28515625" customWidth="1"/>
    <col min="5" max="5" width="28.140625" customWidth="1"/>
    <col min="6" max="6" width="5.7109375" customWidth="1"/>
    <col min="7" max="8" width="21.7109375" bestFit="1" customWidth="1"/>
    <col min="9" max="9" width="26.7109375" bestFit="1" customWidth="1"/>
    <col min="10" max="10" width="23.28515625" bestFit="1" customWidth="1"/>
    <col min="11" max="12" width="23.28515625" customWidth="1"/>
    <col min="13" max="13" width="29.5703125" customWidth="1"/>
    <col min="15" max="15" width="43.42578125" customWidth="1"/>
  </cols>
  <sheetData>
    <row r="1" spans="1:16" x14ac:dyDescent="0.25">
      <c r="A1" t="s">
        <v>2</v>
      </c>
      <c r="C1" t="s">
        <v>3</v>
      </c>
      <c r="E1" t="s">
        <v>12</v>
      </c>
      <c r="G1" t="s">
        <v>13</v>
      </c>
      <c r="H1" t="s">
        <v>17</v>
      </c>
      <c r="I1" t="s">
        <v>26</v>
      </c>
      <c r="J1" t="s">
        <v>16</v>
      </c>
      <c r="K1" t="s">
        <v>69</v>
      </c>
      <c r="M1" t="s">
        <v>61</v>
      </c>
      <c r="O1" t="s">
        <v>55</v>
      </c>
    </row>
    <row r="2" spans="1:16" x14ac:dyDescent="0.25">
      <c r="A2" s="20">
        <v>1</v>
      </c>
      <c r="B2" t="s">
        <v>21</v>
      </c>
    </row>
    <row r="3" spans="1:16" x14ac:dyDescent="0.25">
      <c r="A3" s="20">
        <v>2</v>
      </c>
      <c r="B3" t="s">
        <v>22</v>
      </c>
      <c r="C3" t="s">
        <v>30</v>
      </c>
      <c r="G3" t="s">
        <v>27</v>
      </c>
      <c r="H3" t="s">
        <v>24</v>
      </c>
      <c r="I3" t="s">
        <v>14</v>
      </c>
      <c r="J3" t="s">
        <v>14</v>
      </c>
      <c r="K3" t="s">
        <v>15</v>
      </c>
      <c r="M3" t="s">
        <v>63</v>
      </c>
      <c r="N3" t="s">
        <v>67</v>
      </c>
      <c r="O3" t="s">
        <v>77</v>
      </c>
      <c r="P3" t="s">
        <v>82</v>
      </c>
    </row>
    <row r="4" spans="1:16" x14ac:dyDescent="0.25">
      <c r="A4" s="20">
        <v>3</v>
      </c>
      <c r="B4" t="s">
        <v>22</v>
      </c>
      <c r="C4" t="s">
        <v>4</v>
      </c>
      <c r="G4" t="s">
        <v>24</v>
      </c>
      <c r="H4" t="s">
        <v>15</v>
      </c>
      <c r="M4" t="s">
        <v>64</v>
      </c>
      <c r="N4" t="s">
        <v>66</v>
      </c>
      <c r="O4" t="s">
        <v>78</v>
      </c>
      <c r="P4" t="s">
        <v>83</v>
      </c>
    </row>
    <row r="5" spans="1:16" x14ac:dyDescent="0.25">
      <c r="A5" s="20" t="s">
        <v>33</v>
      </c>
      <c r="B5" t="s">
        <v>23</v>
      </c>
      <c r="C5" t="s">
        <v>5</v>
      </c>
      <c r="G5" t="s">
        <v>14</v>
      </c>
      <c r="M5" t="s">
        <v>65</v>
      </c>
      <c r="N5" t="s">
        <v>68</v>
      </c>
      <c r="O5" t="s">
        <v>79</v>
      </c>
      <c r="P5" t="s">
        <v>84</v>
      </c>
    </row>
    <row r="6" spans="1:16" x14ac:dyDescent="0.25">
      <c r="A6" s="19" t="s">
        <v>34</v>
      </c>
      <c r="B6" t="s">
        <v>21</v>
      </c>
      <c r="C6" t="s">
        <v>54</v>
      </c>
      <c r="G6" t="s">
        <v>15</v>
      </c>
      <c r="O6" t="s">
        <v>80</v>
      </c>
      <c r="P6" t="s">
        <v>85</v>
      </c>
    </row>
    <row r="7" spans="1:16" x14ac:dyDescent="0.25">
      <c r="A7" s="19" t="s">
        <v>35</v>
      </c>
      <c r="B7" t="s">
        <v>21</v>
      </c>
      <c r="O7" t="s">
        <v>81</v>
      </c>
      <c r="P7" t="s">
        <v>86</v>
      </c>
    </row>
    <row r="8" spans="1:16" x14ac:dyDescent="0.25">
      <c r="A8" s="20" t="s">
        <v>39</v>
      </c>
      <c r="B8" t="s">
        <v>22</v>
      </c>
    </row>
    <row r="9" spans="1:16" x14ac:dyDescent="0.25">
      <c r="A9" s="19" t="s">
        <v>36</v>
      </c>
      <c r="B9" t="s">
        <v>23</v>
      </c>
    </row>
    <row r="10" spans="1:16" x14ac:dyDescent="0.25">
      <c r="A10" s="19" t="s">
        <v>40</v>
      </c>
      <c r="B10" t="s">
        <v>21</v>
      </c>
    </row>
    <row r="11" spans="1:16" x14ac:dyDescent="0.25">
      <c r="A11" s="20" t="s">
        <v>37</v>
      </c>
      <c r="B11" t="s">
        <v>21</v>
      </c>
    </row>
    <row r="12" spans="1:16" x14ac:dyDescent="0.25">
      <c r="A12" s="20" t="s">
        <v>41</v>
      </c>
      <c r="B12" t="s">
        <v>22</v>
      </c>
    </row>
    <row r="13" spans="1:16" x14ac:dyDescent="0.25">
      <c r="A13" s="20">
        <v>8</v>
      </c>
      <c r="B13" t="s">
        <v>22</v>
      </c>
    </row>
    <row r="14" spans="1:16" x14ac:dyDescent="0.25">
      <c r="A14" s="20" t="s">
        <v>38</v>
      </c>
      <c r="B14" t="s">
        <v>21</v>
      </c>
    </row>
    <row r="15" spans="1:16" x14ac:dyDescent="0.25">
      <c r="A15" s="20" t="s">
        <v>42</v>
      </c>
      <c r="B15" t="s">
        <v>22</v>
      </c>
    </row>
    <row r="16" spans="1:16" x14ac:dyDescent="0.25">
      <c r="A16" s="19">
        <v>10</v>
      </c>
      <c r="B16" t="s">
        <v>22</v>
      </c>
    </row>
    <row r="17" spans="1:2" x14ac:dyDescent="0.25">
      <c r="A17" s="19">
        <v>11</v>
      </c>
      <c r="B17" t="s">
        <v>23</v>
      </c>
    </row>
    <row r="18" spans="1:2" x14ac:dyDescent="0.25">
      <c r="A18" s="19">
        <v>12</v>
      </c>
      <c r="B18" t="s">
        <v>23</v>
      </c>
    </row>
    <row r="19" spans="1:2" x14ac:dyDescent="0.25">
      <c r="A19" s="19">
        <v>13</v>
      </c>
      <c r="B19" t="s">
        <v>23</v>
      </c>
    </row>
    <row r="20" spans="1:2" x14ac:dyDescent="0.25">
      <c r="A20" s="19">
        <v>14</v>
      </c>
      <c r="B20" t="s">
        <v>22</v>
      </c>
    </row>
    <row r="21" spans="1:2" x14ac:dyDescent="0.25">
      <c r="A21" s="19">
        <v>15</v>
      </c>
      <c r="B21" t="s">
        <v>22</v>
      </c>
    </row>
    <row r="22" spans="1:2" x14ac:dyDescent="0.25">
      <c r="A22" s="19">
        <v>16</v>
      </c>
      <c r="B22" t="s">
        <v>22</v>
      </c>
    </row>
    <row r="23" spans="1:2" x14ac:dyDescent="0.25">
      <c r="A23" s="19">
        <v>17</v>
      </c>
      <c r="B23" t="s">
        <v>22</v>
      </c>
    </row>
    <row r="24" spans="1:2" x14ac:dyDescent="0.25">
      <c r="A24" s="19">
        <v>18</v>
      </c>
      <c r="B24" t="s">
        <v>22</v>
      </c>
    </row>
    <row r="25" spans="1:2" x14ac:dyDescent="0.25">
      <c r="A25" s="19">
        <v>19</v>
      </c>
      <c r="B25" t="s">
        <v>22</v>
      </c>
    </row>
    <row r="26" spans="1:2" x14ac:dyDescent="0.25">
      <c r="A26" s="19" t="s">
        <v>31</v>
      </c>
      <c r="B26" t="s">
        <v>23</v>
      </c>
    </row>
    <row r="27" spans="1:2" x14ac:dyDescent="0.25">
      <c r="A27" s="19" t="s">
        <v>32</v>
      </c>
      <c r="B27" t="s">
        <v>23</v>
      </c>
    </row>
    <row r="28" spans="1:2" x14ac:dyDescent="0.25">
      <c r="A28" s="19">
        <v>21</v>
      </c>
      <c r="B28" t="s">
        <v>22</v>
      </c>
    </row>
    <row r="29" spans="1:2" x14ac:dyDescent="0.25">
      <c r="A29" s="19">
        <v>22</v>
      </c>
      <c r="B29" t="s">
        <v>22</v>
      </c>
    </row>
    <row r="30" spans="1:2" x14ac:dyDescent="0.25">
      <c r="A30" s="19">
        <v>23</v>
      </c>
      <c r="B30" t="s">
        <v>22</v>
      </c>
    </row>
    <row r="31" spans="1:2" x14ac:dyDescent="0.25">
      <c r="A31" s="19">
        <v>24</v>
      </c>
      <c r="B31" t="s">
        <v>22</v>
      </c>
    </row>
    <row r="32" spans="1:2" x14ac:dyDescent="0.25">
      <c r="A32" s="19">
        <v>25</v>
      </c>
      <c r="B32" t="s">
        <v>22</v>
      </c>
    </row>
    <row r="33" spans="1:2" x14ac:dyDescent="0.25">
      <c r="A33" s="19" t="s">
        <v>47</v>
      </c>
      <c r="B33" t="s">
        <v>23</v>
      </c>
    </row>
    <row r="34" spans="1:2" x14ac:dyDescent="0.25">
      <c r="A34" s="19" t="s">
        <v>43</v>
      </c>
      <c r="B34" t="s">
        <v>21</v>
      </c>
    </row>
    <row r="35" spans="1:2" x14ac:dyDescent="0.25">
      <c r="A35" s="19">
        <v>27</v>
      </c>
      <c r="B35" t="s">
        <v>22</v>
      </c>
    </row>
    <row r="36" spans="1:2" x14ac:dyDescent="0.25">
      <c r="A36" s="19">
        <v>28</v>
      </c>
      <c r="B36" t="s">
        <v>22</v>
      </c>
    </row>
    <row r="37" spans="1:2" x14ac:dyDescent="0.25">
      <c r="A37" s="19">
        <v>29</v>
      </c>
      <c r="B37" t="s">
        <v>22</v>
      </c>
    </row>
    <row r="38" spans="1:2" x14ac:dyDescent="0.25">
      <c r="A38" s="19">
        <v>30</v>
      </c>
      <c r="B38" t="s">
        <v>23</v>
      </c>
    </row>
    <row r="39" spans="1:2" x14ac:dyDescent="0.25">
      <c r="A39" s="19">
        <v>31</v>
      </c>
      <c r="B39" t="s">
        <v>21</v>
      </c>
    </row>
    <row r="40" spans="1:2" x14ac:dyDescent="0.25">
      <c r="A40" s="19" t="s">
        <v>48</v>
      </c>
      <c r="B40" t="s">
        <v>21</v>
      </c>
    </row>
    <row r="41" spans="1:2" x14ac:dyDescent="0.25">
      <c r="A41" s="19" t="s">
        <v>44</v>
      </c>
      <c r="B41" t="s">
        <v>22</v>
      </c>
    </row>
    <row r="42" spans="1:2" x14ac:dyDescent="0.25">
      <c r="A42" s="19">
        <v>33</v>
      </c>
      <c r="B42" t="s">
        <v>22</v>
      </c>
    </row>
    <row r="43" spans="1:2" x14ac:dyDescent="0.25">
      <c r="A43" s="19">
        <v>34</v>
      </c>
      <c r="B43" t="s">
        <v>23</v>
      </c>
    </row>
    <row r="44" spans="1:2" x14ac:dyDescent="0.25">
      <c r="A44" s="19">
        <v>35</v>
      </c>
      <c r="B44" t="s">
        <v>22</v>
      </c>
    </row>
    <row r="45" spans="1:2" x14ac:dyDescent="0.25">
      <c r="A45" s="19">
        <v>36</v>
      </c>
      <c r="B45" t="s">
        <v>22</v>
      </c>
    </row>
    <row r="46" spans="1:2" x14ac:dyDescent="0.25">
      <c r="A46" s="19">
        <v>37</v>
      </c>
      <c r="B46" t="s">
        <v>22</v>
      </c>
    </row>
    <row r="47" spans="1:2" x14ac:dyDescent="0.25">
      <c r="A47" s="19" t="s">
        <v>49</v>
      </c>
      <c r="B47" t="s">
        <v>21</v>
      </c>
    </row>
    <row r="48" spans="1:2" x14ac:dyDescent="0.25">
      <c r="A48" s="19" t="s">
        <v>45</v>
      </c>
      <c r="B48" t="s">
        <v>22</v>
      </c>
    </row>
    <row r="49" spans="1:2" x14ac:dyDescent="0.25">
      <c r="A49" s="19">
        <v>39</v>
      </c>
      <c r="B49" t="s">
        <v>22</v>
      </c>
    </row>
    <row r="50" spans="1:2" x14ac:dyDescent="0.25">
      <c r="A50" s="19">
        <v>40</v>
      </c>
      <c r="B50" t="s">
        <v>22</v>
      </c>
    </row>
    <row r="51" spans="1:2" x14ac:dyDescent="0.25">
      <c r="A51" s="19">
        <v>41</v>
      </c>
      <c r="B51" t="s">
        <v>22</v>
      </c>
    </row>
    <row r="52" spans="1:2" x14ac:dyDescent="0.25">
      <c r="A52" s="19" t="s">
        <v>50</v>
      </c>
      <c r="B52" t="s">
        <v>21</v>
      </c>
    </row>
    <row r="53" spans="1:2" x14ac:dyDescent="0.25">
      <c r="A53" s="19" t="s">
        <v>46</v>
      </c>
      <c r="B53" t="s">
        <v>22</v>
      </c>
    </row>
    <row r="54" spans="1:2" x14ac:dyDescent="0.25">
      <c r="A54" s="19">
        <v>43</v>
      </c>
      <c r="B54" t="s">
        <v>22</v>
      </c>
    </row>
    <row r="55" spans="1:2" x14ac:dyDescent="0.25">
      <c r="A55" s="19">
        <v>44</v>
      </c>
      <c r="B55" t="s">
        <v>22</v>
      </c>
    </row>
    <row r="56" spans="1:2" x14ac:dyDescent="0.25">
      <c r="A56" s="19">
        <v>45</v>
      </c>
      <c r="B56" t="s">
        <v>22</v>
      </c>
    </row>
    <row r="57" spans="1:2" x14ac:dyDescent="0.25">
      <c r="A57" s="19">
        <v>46</v>
      </c>
      <c r="B57" t="s">
        <v>21</v>
      </c>
    </row>
    <row r="58" spans="1:2" x14ac:dyDescent="0.25">
      <c r="A58" s="19">
        <v>47</v>
      </c>
      <c r="B58" t="s">
        <v>21</v>
      </c>
    </row>
    <row r="59" spans="1:2" x14ac:dyDescent="0.25">
      <c r="A59" s="19">
        <v>48</v>
      </c>
      <c r="B59" t="s">
        <v>21</v>
      </c>
    </row>
    <row r="60" spans="1:2" x14ac:dyDescent="0.25">
      <c r="A60" s="19">
        <v>49</v>
      </c>
      <c r="B60" t="s">
        <v>22</v>
      </c>
    </row>
    <row r="61" spans="1:2" x14ac:dyDescent="0.25">
      <c r="A61" s="19">
        <v>50</v>
      </c>
      <c r="B61" t="s">
        <v>22</v>
      </c>
    </row>
    <row r="62" spans="1:2" x14ac:dyDescent="0.25">
      <c r="A62" s="19">
        <v>51</v>
      </c>
      <c r="B62" t="s">
        <v>22</v>
      </c>
    </row>
    <row r="63" spans="1:2" x14ac:dyDescent="0.25">
      <c r="A63" s="19">
        <v>52</v>
      </c>
      <c r="B63" t="s">
        <v>22</v>
      </c>
    </row>
    <row r="64" spans="1:2" x14ac:dyDescent="0.25">
      <c r="A64" s="19">
        <v>53</v>
      </c>
      <c r="B64" t="s">
        <v>22</v>
      </c>
    </row>
    <row r="65" spans="1:2" x14ac:dyDescent="0.25">
      <c r="A65" s="19">
        <v>54</v>
      </c>
      <c r="B65" t="s">
        <v>22</v>
      </c>
    </row>
    <row r="66" spans="1:2" x14ac:dyDescent="0.25">
      <c r="A66" s="19">
        <v>55</v>
      </c>
      <c r="B66" t="s">
        <v>22</v>
      </c>
    </row>
    <row r="67" spans="1:2" x14ac:dyDescent="0.25">
      <c r="A67" s="19">
        <v>56</v>
      </c>
      <c r="B67" t="s">
        <v>22</v>
      </c>
    </row>
    <row r="68" spans="1:2" x14ac:dyDescent="0.25">
      <c r="A68" s="19">
        <v>57</v>
      </c>
      <c r="B68" t="s">
        <v>22</v>
      </c>
    </row>
    <row r="69" spans="1:2" x14ac:dyDescent="0.25">
      <c r="A69" s="19">
        <v>58</v>
      </c>
      <c r="B69" t="s">
        <v>22</v>
      </c>
    </row>
    <row r="70" spans="1:2" x14ac:dyDescent="0.25">
      <c r="A70" s="19">
        <v>59</v>
      </c>
      <c r="B70" t="s">
        <v>22</v>
      </c>
    </row>
    <row r="71" spans="1:2" x14ac:dyDescent="0.25">
      <c r="A71" s="19">
        <v>60</v>
      </c>
      <c r="B71" t="s">
        <v>22</v>
      </c>
    </row>
    <row r="72" spans="1:2" x14ac:dyDescent="0.25">
      <c r="A72" s="19">
        <v>61</v>
      </c>
      <c r="B72" t="s">
        <v>22</v>
      </c>
    </row>
    <row r="73" spans="1:2" x14ac:dyDescent="0.25">
      <c r="A73" s="19">
        <v>62</v>
      </c>
      <c r="B73" t="s">
        <v>22</v>
      </c>
    </row>
    <row r="74" spans="1:2" x14ac:dyDescent="0.25">
      <c r="A74" s="19">
        <v>63</v>
      </c>
      <c r="B74" t="s">
        <v>22</v>
      </c>
    </row>
    <row r="75" spans="1:2" x14ac:dyDescent="0.25">
      <c r="A75" s="19">
        <v>64</v>
      </c>
      <c r="B75" t="s">
        <v>22</v>
      </c>
    </row>
    <row r="76" spans="1:2" x14ac:dyDescent="0.25">
      <c r="A76" s="19">
        <v>65</v>
      </c>
      <c r="B76" t="s">
        <v>21</v>
      </c>
    </row>
    <row r="77" spans="1:2" x14ac:dyDescent="0.25">
      <c r="A77" s="19">
        <v>66</v>
      </c>
      <c r="B77" t="s">
        <v>21</v>
      </c>
    </row>
    <row r="78" spans="1:2" x14ac:dyDescent="0.25">
      <c r="A78" s="19">
        <v>67</v>
      </c>
      <c r="B78" t="s">
        <v>22</v>
      </c>
    </row>
    <row r="79" spans="1:2" x14ac:dyDescent="0.25">
      <c r="A79" s="19">
        <v>68</v>
      </c>
      <c r="B79" t="s">
        <v>22</v>
      </c>
    </row>
    <row r="80" spans="1:2" x14ac:dyDescent="0.25">
      <c r="A80" s="19">
        <v>69</v>
      </c>
      <c r="B80" t="s">
        <v>21</v>
      </c>
    </row>
    <row r="81" spans="1:2" x14ac:dyDescent="0.25">
      <c r="A81" s="19">
        <v>70</v>
      </c>
      <c r="B81" t="s">
        <v>22</v>
      </c>
    </row>
    <row r="82" spans="1:2" x14ac:dyDescent="0.25">
      <c r="A82" s="19">
        <v>71</v>
      </c>
      <c r="B82" t="s">
        <v>22</v>
      </c>
    </row>
    <row r="83" spans="1:2" x14ac:dyDescent="0.25">
      <c r="A83" s="19">
        <v>72</v>
      </c>
      <c r="B83" t="s">
        <v>22</v>
      </c>
    </row>
    <row r="84" spans="1:2" x14ac:dyDescent="0.25">
      <c r="A84" s="19">
        <v>73</v>
      </c>
      <c r="B84" t="s">
        <v>22</v>
      </c>
    </row>
    <row r="85" spans="1:2" x14ac:dyDescent="0.25">
      <c r="A85" s="19">
        <v>74</v>
      </c>
      <c r="B85" t="s">
        <v>22</v>
      </c>
    </row>
    <row r="86" spans="1:2" x14ac:dyDescent="0.25">
      <c r="A86" s="19">
        <v>75</v>
      </c>
      <c r="B86" t="s">
        <v>22</v>
      </c>
    </row>
    <row r="87" spans="1:2" x14ac:dyDescent="0.25">
      <c r="A87" s="19">
        <v>76</v>
      </c>
      <c r="B87" t="s">
        <v>22</v>
      </c>
    </row>
    <row r="88" spans="1:2" x14ac:dyDescent="0.25">
      <c r="A88" s="19">
        <v>77</v>
      </c>
      <c r="B88" t="s">
        <v>22</v>
      </c>
    </row>
    <row r="89" spans="1:2" x14ac:dyDescent="0.25">
      <c r="A89" s="19">
        <v>78</v>
      </c>
      <c r="B89" t="s">
        <v>22</v>
      </c>
    </row>
    <row r="90" spans="1:2" x14ac:dyDescent="0.25">
      <c r="A90" s="19">
        <v>79</v>
      </c>
      <c r="B90" t="s">
        <v>22</v>
      </c>
    </row>
    <row r="91" spans="1:2" x14ac:dyDescent="0.25">
      <c r="A91" s="19">
        <v>80</v>
      </c>
      <c r="B91" t="s">
        <v>22</v>
      </c>
    </row>
    <row r="92" spans="1:2" x14ac:dyDescent="0.25">
      <c r="A92" s="19">
        <v>81</v>
      </c>
      <c r="B92" t="s">
        <v>21</v>
      </c>
    </row>
    <row r="93" spans="1:2" x14ac:dyDescent="0.25">
      <c r="A93" s="19">
        <v>82</v>
      </c>
      <c r="B93" t="s">
        <v>21</v>
      </c>
    </row>
    <row r="94" spans="1:2" x14ac:dyDescent="0.25">
      <c r="A94" s="19">
        <v>83</v>
      </c>
      <c r="B94" t="s">
        <v>23</v>
      </c>
    </row>
    <row r="95" spans="1:2" x14ac:dyDescent="0.25">
      <c r="A95" s="19">
        <v>84</v>
      </c>
      <c r="B95" t="s">
        <v>23</v>
      </c>
    </row>
    <row r="96" spans="1:2" x14ac:dyDescent="0.25">
      <c r="A96" s="19">
        <v>85</v>
      </c>
      <c r="B96" t="s">
        <v>22</v>
      </c>
    </row>
    <row r="97" spans="1:2" x14ac:dyDescent="0.25">
      <c r="A97" s="19">
        <v>86</v>
      </c>
      <c r="B97" t="s">
        <v>22</v>
      </c>
    </row>
    <row r="98" spans="1:2" x14ac:dyDescent="0.25">
      <c r="A98" s="19">
        <v>87</v>
      </c>
      <c r="B98" t="s">
        <v>22</v>
      </c>
    </row>
    <row r="99" spans="1:2" x14ac:dyDescent="0.25">
      <c r="A99" s="19">
        <v>88</v>
      </c>
      <c r="B99" t="s">
        <v>22</v>
      </c>
    </row>
    <row r="100" spans="1:2" x14ac:dyDescent="0.25">
      <c r="A100" s="19">
        <v>89</v>
      </c>
      <c r="B100" t="s">
        <v>22</v>
      </c>
    </row>
    <row r="101" spans="1:2" x14ac:dyDescent="0.25">
      <c r="A101" s="19">
        <v>90</v>
      </c>
      <c r="B101" t="s">
        <v>22</v>
      </c>
    </row>
    <row r="102" spans="1:2" x14ac:dyDescent="0.25">
      <c r="A102">
        <v>91</v>
      </c>
      <c r="B102" t="s">
        <v>22</v>
      </c>
    </row>
    <row r="103" spans="1:2" x14ac:dyDescent="0.25">
      <c r="A103">
        <v>92</v>
      </c>
      <c r="B103" t="s">
        <v>22</v>
      </c>
    </row>
    <row r="104" spans="1:2" x14ac:dyDescent="0.25">
      <c r="A104">
        <v>93</v>
      </c>
      <c r="B104" t="s">
        <v>22</v>
      </c>
    </row>
    <row r="105" spans="1:2" x14ac:dyDescent="0.25">
      <c r="A105">
        <v>94</v>
      </c>
      <c r="B105" t="s">
        <v>22</v>
      </c>
    </row>
    <row r="106" spans="1:2" x14ac:dyDescent="0.25">
      <c r="A106">
        <v>95</v>
      </c>
      <c r="B106" t="s">
        <v>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ADE646"/>
    <pageSetUpPr fitToPage="1"/>
  </sheetPr>
  <dimension ref="A1:M97"/>
  <sheetViews>
    <sheetView topLeftCell="A24" zoomScaleNormal="100" workbookViewId="0">
      <selection activeCell="A48" sqref="A48:XFD54"/>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1" x14ac:dyDescent="0.25"/>
    <row r="34" spans="1:11" x14ac:dyDescent="0.25"/>
    <row r="35" spans="1:11" x14ac:dyDescent="0.25"/>
    <row r="36" spans="1:11" x14ac:dyDescent="0.25"/>
    <row r="37" spans="1:11" x14ac:dyDescent="0.25"/>
    <row r="38" spans="1:11" x14ac:dyDescent="0.25"/>
    <row r="39" spans="1:11" x14ac:dyDescent="0.25"/>
    <row r="40" spans="1:11" x14ac:dyDescent="0.25"/>
    <row r="41" spans="1:11" x14ac:dyDescent="0.25"/>
    <row r="42" spans="1:11" x14ac:dyDescent="0.25"/>
    <row r="43" spans="1:11" x14ac:dyDescent="0.25"/>
    <row r="44" spans="1:11" x14ac:dyDescent="0.25"/>
    <row r="45" spans="1:11" x14ac:dyDescent="0.25"/>
    <row r="46" spans="1:11" x14ac:dyDescent="0.25"/>
    <row r="47" spans="1:11" ht="18.75" x14ac:dyDescent="0.3">
      <c r="A47" s="37" t="s">
        <v>28</v>
      </c>
      <c r="B47" s="37"/>
      <c r="C47" s="37"/>
      <c r="D47" s="37"/>
      <c r="E47" s="37"/>
      <c r="F47" s="37"/>
      <c r="G47" s="37"/>
      <c r="H47" s="37"/>
      <c r="I47" s="37"/>
      <c r="J47" s="37"/>
      <c r="K47" s="37"/>
    </row>
    <row r="48" spans="1:11" ht="15.75" x14ac:dyDescent="0.25">
      <c r="A48" s="1"/>
      <c r="B48" s="1"/>
      <c r="C48" s="1"/>
      <c r="D48" s="1"/>
      <c r="E48" s="1"/>
      <c r="F48" s="1"/>
      <c r="G48" s="1"/>
      <c r="H48" s="1"/>
      <c r="I48" s="1"/>
      <c r="J48" s="21"/>
      <c r="K48" s="21"/>
    </row>
    <row r="49" spans="1:11" ht="15.75" x14ac:dyDescent="0.25">
      <c r="A49" s="1"/>
      <c r="B49" s="1"/>
      <c r="C49" s="1"/>
      <c r="D49" s="1"/>
      <c r="E49" s="1"/>
      <c r="F49" s="1"/>
      <c r="G49" s="1"/>
      <c r="H49" s="1"/>
      <c r="I49" s="1"/>
      <c r="J49" s="21"/>
      <c r="K49" s="21"/>
    </row>
    <row r="50" spans="1:11" ht="15.75" x14ac:dyDescent="0.25">
      <c r="A50" s="1"/>
      <c r="B50" s="1"/>
      <c r="C50" s="1"/>
      <c r="D50" s="1"/>
      <c r="E50" s="1"/>
      <c r="F50" s="1"/>
      <c r="G50" s="1"/>
      <c r="H50" s="1"/>
      <c r="I50" s="1"/>
      <c r="J50" s="21"/>
      <c r="K50" s="21"/>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idden="1" x14ac:dyDescent="0.25"/>
    <row r="56" spans="1:11" hidden="1" x14ac:dyDescent="0.25"/>
    <row r="57" spans="1:11" hidden="1" x14ac:dyDescent="0.25"/>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sheetData>
  <mergeCells count="1">
    <mergeCell ref="A47:K47"/>
  </mergeCells>
  <hyperlinks>
    <hyperlink ref="A47:K47" location="OPTIprescri!A1" display="RETOUR OPTIprescri"/>
  </hyperlinks>
  <pageMargins left="0.7" right="0.7" top="0.75" bottom="0.75" header="0.3" footer="0.3"/>
  <pageSetup paperSize="9" scale="69" orientation="portrait" horizontalDpi="4294967293" verticalDpi="0" r:id="rId1"/>
  <colBreaks count="1" manualBreakCount="1">
    <brk id="300"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ADE646"/>
    <pageSetUpPr fitToPage="1"/>
  </sheetPr>
  <dimension ref="A1:M86"/>
  <sheetViews>
    <sheetView topLeftCell="A12" zoomScaleNormal="100" workbookViewId="0">
      <selection activeCell="A57" sqref="A57:XFD63"/>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ADE646"/>
    <pageSetUpPr fitToPage="1"/>
  </sheetPr>
  <dimension ref="A1:M80"/>
  <sheetViews>
    <sheetView zoomScaleNormal="100" workbookViewId="0">
      <selection activeCell="D60" sqref="D60"/>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idden="1" x14ac:dyDescent="0.25"/>
    <row r="67" spans="1:11" hidden="1" x14ac:dyDescent="0.25"/>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sheetData>
  <mergeCells count="1">
    <mergeCell ref="A58:K58"/>
  </mergeCells>
  <hyperlinks>
    <hyperlink ref="A58:K58" location="OPTIprescri!A1" display="RETOUR OPTIprescri"/>
  </hyperlinks>
  <pageMargins left="0.7" right="0.7" top="0.75" bottom="0.75" header="0.3" footer="0.3"/>
  <pageSetup paperSize="9" scale="6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ADE646"/>
    <pageSetUpPr fitToPage="1"/>
  </sheetPr>
  <dimension ref="A1:M75"/>
  <sheetViews>
    <sheetView workbookViewId="0">
      <selection activeCell="A59" sqref="A59:XFD65"/>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idden="1" x14ac:dyDescent="0.25"/>
    <row r="67" spans="1:11" hidden="1" x14ac:dyDescent="0.25"/>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ADE646"/>
    <pageSetUpPr fitToPage="1"/>
  </sheetPr>
  <dimension ref="A1:M67"/>
  <sheetViews>
    <sheetView workbookViewId="0">
      <selection activeCell="A53" sqref="A53:K53"/>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7"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ADE646"/>
    <pageSetUpPr fitToPage="1"/>
  </sheetPr>
  <dimension ref="A1:M68"/>
  <sheetViews>
    <sheetView workbookViewId="0">
      <selection activeCell="A56" sqref="A56:XFD62"/>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ADE646"/>
    <pageSetUpPr fitToPage="1"/>
  </sheetPr>
  <dimension ref="A1:M68"/>
  <sheetViews>
    <sheetView workbookViewId="0">
      <selection activeCell="A55" sqref="A55:K5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5" sqref="A55:K5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32"/>
      <c r="B56" s="32"/>
      <c r="C56" s="32"/>
      <c r="D56" s="32"/>
      <c r="E56" s="32"/>
      <c r="F56" s="32"/>
      <c r="G56" s="32"/>
      <c r="H56" s="32"/>
      <c r="I56" s="32"/>
      <c r="J56" s="21"/>
      <c r="K56" s="21"/>
    </row>
    <row r="57" spans="1:11" ht="15.75" x14ac:dyDescent="0.25">
      <c r="A57" s="32"/>
      <c r="B57" s="32"/>
      <c r="C57" s="32"/>
      <c r="D57" s="32"/>
      <c r="E57" s="32"/>
      <c r="F57" s="32"/>
      <c r="G57" s="32"/>
      <c r="H57" s="32"/>
      <c r="I57" s="32"/>
      <c r="J57" s="21"/>
      <c r="K57" s="21"/>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ADE646"/>
    <pageSetUpPr fitToPage="1"/>
  </sheetPr>
  <dimension ref="A1:M62"/>
  <sheetViews>
    <sheetView workbookViewId="0">
      <selection activeCell="A54" sqref="A54:XFD60"/>
    </sheetView>
  </sheetViews>
  <sheetFormatPr baseColWidth="10" defaultColWidth="0" defaultRowHeight="15"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2" spans="1:11"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29425"/>
    <pageSetUpPr fitToPage="1"/>
  </sheetPr>
  <dimension ref="A1:M71"/>
  <sheetViews>
    <sheetView topLeftCell="A38" workbookViewId="0">
      <selection activeCell="A62" sqref="A62:K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1" spans="1:11" hidden="1" x14ac:dyDescent="0.25"/>
  </sheetData>
  <mergeCells count="1">
    <mergeCell ref="A62:K62"/>
  </mergeCells>
  <hyperlinks>
    <hyperlink ref="A62:K62" location="OPTIprescri!A1" display="RETOUR OPTIprescri"/>
  </hyperlinks>
  <pageMargins left="0.7" right="0.7" top="0.75" bottom="0.75" header="0.3" footer="0.3"/>
  <pageSetup paperSize="9" scale="69"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ADE646"/>
    <pageSetUpPr fitToPage="1"/>
  </sheetPr>
  <dimension ref="A1:M98"/>
  <sheetViews>
    <sheetView zoomScaleNormal="100" workbookViewId="0">
      <selection activeCell="A49" sqref="A49:XFD5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1" x14ac:dyDescent="0.25"/>
    <row r="34" spans="1:11" x14ac:dyDescent="0.25"/>
    <row r="35" spans="1:11" x14ac:dyDescent="0.25"/>
    <row r="36" spans="1:11" x14ac:dyDescent="0.25"/>
    <row r="37" spans="1:11" x14ac:dyDescent="0.25"/>
    <row r="38" spans="1:11" x14ac:dyDescent="0.25"/>
    <row r="39" spans="1:11" x14ac:dyDescent="0.25"/>
    <row r="40" spans="1:11" x14ac:dyDescent="0.25"/>
    <row r="41" spans="1:11" x14ac:dyDescent="0.25"/>
    <row r="42" spans="1:11" x14ac:dyDescent="0.25"/>
    <row r="43" spans="1:11" x14ac:dyDescent="0.25"/>
    <row r="44" spans="1:11" x14ac:dyDescent="0.25"/>
    <row r="45" spans="1:11" x14ac:dyDescent="0.25"/>
    <row r="46" spans="1:11" x14ac:dyDescent="0.25"/>
    <row r="47" spans="1:11" x14ac:dyDescent="0.25"/>
    <row r="48" spans="1:11" ht="18.75" x14ac:dyDescent="0.3">
      <c r="A48" s="37" t="s">
        <v>28</v>
      </c>
      <c r="B48" s="37"/>
      <c r="C48" s="37"/>
      <c r="D48" s="37"/>
      <c r="E48" s="37"/>
      <c r="F48" s="37"/>
      <c r="G48" s="37"/>
      <c r="H48" s="37"/>
      <c r="I48" s="37"/>
      <c r="J48" s="37"/>
      <c r="K48" s="37"/>
    </row>
    <row r="49" spans="1:11" ht="15.75" x14ac:dyDescent="0.25">
      <c r="A49" s="1"/>
      <c r="B49" s="1"/>
      <c r="C49" s="1"/>
      <c r="D49" s="1"/>
      <c r="E49" s="1"/>
      <c r="F49" s="1"/>
      <c r="G49" s="1"/>
      <c r="H49" s="1"/>
      <c r="I49" s="1"/>
      <c r="J49" s="21"/>
      <c r="K49" s="21"/>
    </row>
    <row r="50" spans="1:11" ht="15.75" x14ac:dyDescent="0.25">
      <c r="A50" s="1"/>
      <c r="B50" s="1"/>
      <c r="C50" s="1"/>
      <c r="D50" s="1"/>
      <c r="E50" s="1"/>
      <c r="F50" s="1"/>
      <c r="G50" s="1"/>
      <c r="H50" s="1"/>
      <c r="I50" s="1"/>
      <c r="J50" s="21"/>
      <c r="K50" s="21"/>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idden="1" x14ac:dyDescent="0.25"/>
    <row r="57" spans="1:11" hidden="1" x14ac:dyDescent="0.25"/>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sheetData>
  <mergeCells count="1">
    <mergeCell ref="A48:K48"/>
  </mergeCells>
  <hyperlinks>
    <hyperlink ref="A48:K48" location="OPTIprescri!A1" display="RETOUR OPTIprescri"/>
  </hyperlinks>
  <pageMargins left="0.7" right="0.7" top="0.75" bottom="0.75" header="0.3" footer="0.3"/>
  <pageSetup paperSize="9" scale="58"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ADE646"/>
    <pageSetUpPr fitToPage="1"/>
  </sheetPr>
  <dimension ref="A1:M83"/>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ADE646"/>
    <pageSetUpPr fitToPage="1"/>
  </sheetPr>
  <dimension ref="A1:M78"/>
  <sheetViews>
    <sheetView workbookViewId="0">
      <selection activeCell="A57" sqref="A57:XFD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ADE646"/>
    <pageSetUpPr fitToPage="1"/>
  </sheetPr>
  <dimension ref="A1:M73"/>
  <sheetViews>
    <sheetView workbookViewId="0">
      <selection activeCell="A57" sqref="A57:XFD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ADE646"/>
    <pageSetUpPr fitToPage="1"/>
  </sheetPr>
  <dimension ref="A1:M64"/>
  <sheetViews>
    <sheetView workbookViewId="0">
      <selection activeCell="A51" sqref="A51:XFD5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ht="18.75" x14ac:dyDescent="0.3">
      <c r="A50" s="37" t="s">
        <v>28</v>
      </c>
      <c r="B50" s="37"/>
      <c r="C50" s="37"/>
      <c r="D50" s="37"/>
      <c r="E50" s="37"/>
      <c r="F50" s="37"/>
      <c r="G50" s="37"/>
      <c r="H50" s="37"/>
      <c r="I50" s="37"/>
      <c r="J50" s="37"/>
      <c r="K50" s="37"/>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62" spans="1:11" ht="15" hidden="1" customHeight="1" x14ac:dyDescent="0.25"/>
    <row r="64" spans="1:11" hidden="1" x14ac:dyDescent="0.25"/>
  </sheetData>
  <mergeCells count="1">
    <mergeCell ref="A50:K50"/>
  </mergeCells>
  <hyperlinks>
    <hyperlink ref="A50:K50" location="OPTIprescri!A1" display="RETOUR OPTIprescri"/>
  </hyperlinks>
  <pageMargins left="0.7" right="0.7" top="0.75" bottom="0.75" header="0.3" footer="0.3"/>
  <pageSetup paperSize="9" scale="58"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ADE646"/>
    <pageSetUpPr fitToPage="1"/>
  </sheetPr>
  <dimension ref="A1:M66"/>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idden="1" x14ac:dyDescent="0.25"/>
    <row r="62" spans="1:11" hidden="1" x14ac:dyDescent="0.25"/>
    <row r="63" spans="1:11" hidden="1" x14ac:dyDescent="0.25"/>
    <row r="64" spans="1:11" hidden="1" x14ac:dyDescent="0.25"/>
    <row r="65" hidden="1" x14ac:dyDescent="0.25"/>
    <row r="66"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ADE646"/>
    <pageSetUpPr fitToPage="1"/>
  </sheetPr>
  <dimension ref="A1:M66"/>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idden="1" x14ac:dyDescent="0.25"/>
    <row r="62" spans="1:11" hidden="1" x14ac:dyDescent="0.25"/>
    <row r="63" spans="1:11" hidden="1" x14ac:dyDescent="0.25"/>
    <row r="64" spans="1:11" hidden="1" x14ac:dyDescent="0.25"/>
    <row r="65" hidden="1" x14ac:dyDescent="0.25"/>
    <row r="66"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6"/>
  <sheetViews>
    <sheetView topLeftCell="A30" workbookViewId="0">
      <selection activeCell="A53" sqref="A53:K5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32"/>
      <c r="B54" s="32"/>
      <c r="C54" s="32"/>
      <c r="D54" s="32"/>
      <c r="E54" s="32"/>
      <c r="F54" s="32"/>
      <c r="G54" s="32"/>
      <c r="H54" s="32"/>
      <c r="I54" s="32"/>
      <c r="J54" s="21"/>
      <c r="K54" s="21"/>
    </row>
    <row r="55" spans="1:11" ht="15.75" x14ac:dyDescent="0.25">
      <c r="A55" s="32"/>
      <c r="B55" s="32"/>
      <c r="C55" s="32"/>
      <c r="D55" s="32"/>
      <c r="E55" s="32"/>
      <c r="F55" s="32"/>
      <c r="G55" s="32"/>
      <c r="H55" s="32"/>
      <c r="I55" s="32"/>
      <c r="J55" s="21"/>
      <c r="K55" s="21"/>
    </row>
    <row r="56" spans="1:11" ht="15.75" x14ac:dyDescent="0.25">
      <c r="A56" s="32"/>
      <c r="B56" s="32"/>
      <c r="C56" s="32"/>
      <c r="D56" s="32"/>
      <c r="E56" s="32"/>
      <c r="F56" s="32"/>
      <c r="G56" s="32"/>
      <c r="H56" s="32"/>
      <c r="I56" s="32"/>
      <c r="J56" s="21"/>
      <c r="K56" s="21"/>
    </row>
    <row r="57" spans="1:11" ht="15.75" x14ac:dyDescent="0.25">
      <c r="A57" s="32"/>
      <c r="B57" s="32"/>
      <c r="C57" s="32"/>
      <c r="D57" s="32"/>
      <c r="E57" s="32"/>
      <c r="F57" s="32"/>
      <c r="G57" s="32"/>
      <c r="H57" s="32"/>
      <c r="I57" s="32"/>
      <c r="J57" s="21"/>
      <c r="K57" s="21"/>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idden="1" x14ac:dyDescent="0.25"/>
    <row r="62" spans="1:11" hidden="1" x14ac:dyDescent="0.25"/>
    <row r="63" spans="1:11" hidden="1" x14ac:dyDescent="0.25"/>
    <row r="64" spans="1:11" hidden="1" x14ac:dyDescent="0.25"/>
    <row r="65" hidden="1" x14ac:dyDescent="0.25"/>
    <row r="66"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ADE646"/>
    <pageSetUpPr fitToPage="1"/>
  </sheetPr>
  <dimension ref="A1:M65"/>
  <sheetViews>
    <sheetView workbookViewId="0">
      <selection activeCell="A55" sqref="A55:XFD6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ht="18.75" x14ac:dyDescent="0.3">
      <c r="A54" s="37" t="s">
        <v>28</v>
      </c>
      <c r="B54" s="37"/>
      <c r="C54" s="37"/>
      <c r="D54" s="37"/>
      <c r="E54" s="37"/>
      <c r="F54" s="37"/>
      <c r="G54" s="37"/>
      <c r="H54" s="37"/>
      <c r="I54" s="37"/>
      <c r="J54" s="37"/>
      <c r="K54" s="37"/>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3" spans="1:11" hidden="1" x14ac:dyDescent="0.25"/>
    <row r="64" spans="1:11" ht="15" hidden="1" customHeight="1" x14ac:dyDescent="0.25"/>
    <row r="65" ht="15" hidden="1" customHeight="1" x14ac:dyDescent="0.25"/>
  </sheetData>
  <mergeCells count="1">
    <mergeCell ref="A54:K54"/>
  </mergeCells>
  <hyperlinks>
    <hyperlink ref="A54:K54" location="OPTIprescri!A1" display="RETOUR OPTIprescri"/>
  </hyperlinks>
  <pageMargins left="0.7" right="0.7" top="0.75" bottom="0.75" header="0.3" footer="0.3"/>
  <pageSetup paperSize="9" scale="58" orientation="portrait" horizontalDpi="4294967293"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ADE646"/>
    <pageSetUpPr fitToPage="1"/>
  </sheetPr>
  <dimension ref="A1:M100"/>
  <sheetViews>
    <sheetView topLeftCell="A4" workbookViewId="0">
      <selection activeCell="A51" sqref="A51:XFD5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ht="18.75" x14ac:dyDescent="0.3">
      <c r="A50" s="37" t="s">
        <v>28</v>
      </c>
      <c r="B50" s="37"/>
      <c r="C50" s="37"/>
      <c r="D50" s="37"/>
      <c r="E50" s="37"/>
      <c r="F50" s="37"/>
      <c r="G50" s="37"/>
      <c r="H50" s="37"/>
      <c r="I50" s="37"/>
      <c r="J50" s="37"/>
      <c r="K50" s="37"/>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sheetData>
  <mergeCells count="1">
    <mergeCell ref="A50:K50"/>
  </mergeCells>
  <hyperlinks>
    <hyperlink ref="A50:K50" location="OPTIprescri!A1" display="RETOUR OPTIprescri"/>
  </hyperlinks>
  <pageMargins left="0.7" right="0.7" top="0.75" bottom="0.75" header="0.3" footer="0.3"/>
  <pageSetup paperSize="9" scale="58"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29425"/>
    <pageSetUpPr fitToPage="1"/>
  </sheetPr>
  <dimension ref="A1:M71"/>
  <sheetViews>
    <sheetView topLeftCell="A44" workbookViewId="0">
      <selection activeCell="A62" sqref="A62:K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1" spans="1:11" hidden="1" x14ac:dyDescent="0.25"/>
  </sheetData>
  <mergeCells count="1">
    <mergeCell ref="A62:K62"/>
  </mergeCells>
  <hyperlinks>
    <hyperlink ref="A62:K62" location="OPTIprescri!A1" display="RETOUR OPTIprescri"/>
  </hyperlinks>
  <pageMargins left="0.7" right="0.7" top="0.75" bottom="0.75" header="0.3" footer="0.3"/>
  <pageSetup paperSize="9" scale="69" orientation="portrait" horizontalDpi="4294967293"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ADE646"/>
    <pageSetUpPr fitToPage="1"/>
  </sheetPr>
  <dimension ref="A1:M84"/>
  <sheetViews>
    <sheetView workbookViewId="0">
      <selection activeCell="A55" sqref="A55:XFD6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ht="18.75" x14ac:dyDescent="0.3">
      <c r="A54" s="37" t="s">
        <v>28</v>
      </c>
      <c r="B54" s="37"/>
      <c r="C54" s="37"/>
      <c r="D54" s="37"/>
      <c r="E54" s="37"/>
      <c r="F54" s="37"/>
      <c r="G54" s="37"/>
      <c r="H54" s="37"/>
      <c r="I54" s="37"/>
      <c r="J54" s="37"/>
      <c r="K54" s="37"/>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sheetData>
  <mergeCells count="1">
    <mergeCell ref="A54:K54"/>
  </mergeCells>
  <hyperlinks>
    <hyperlink ref="A54:K54" location="OPTIprescri!A1" display="RETOUR OPTIprescri"/>
  </hyperlinks>
  <pageMargins left="0.7" right="0.7" top="0.75" bottom="0.75" header="0.3" footer="0.3"/>
  <pageSetup paperSize="9" scale="58"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ADE646"/>
    <pageSetUpPr fitToPage="1"/>
  </sheetPr>
  <dimension ref="A1:M78"/>
  <sheetViews>
    <sheetView workbookViewId="0">
      <selection activeCell="A57" sqref="A57:XFD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ADE646"/>
    <pageSetUpPr fitToPage="1"/>
  </sheetPr>
  <dimension ref="A1:M72"/>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ADE646"/>
    <pageSetUpPr fitToPage="1"/>
  </sheetPr>
  <dimension ref="A1:M67"/>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5" ht="15" hidden="1" customHeight="1" x14ac:dyDescent="0.25"/>
    <row r="67"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ADE646"/>
    <pageSetUpPr fitToPage="1"/>
  </sheetPr>
  <dimension ref="A1:M68"/>
  <sheetViews>
    <sheetView topLeftCell="A11"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ADE646"/>
    <pageSetUpPr fitToPage="1"/>
  </sheetPr>
  <dimension ref="A1:M68"/>
  <sheetViews>
    <sheetView topLeftCell="A10"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32"/>
      <c r="B56" s="32"/>
      <c r="C56" s="32"/>
      <c r="D56" s="32"/>
      <c r="E56" s="32"/>
      <c r="F56" s="32"/>
      <c r="G56" s="32"/>
      <c r="H56" s="32"/>
      <c r="I56" s="32"/>
      <c r="J56" s="21"/>
      <c r="K56" s="21"/>
    </row>
    <row r="57" spans="1:11" ht="15.75" x14ac:dyDescent="0.25">
      <c r="A57" s="32"/>
      <c r="B57" s="32"/>
      <c r="C57" s="32"/>
      <c r="D57" s="32"/>
      <c r="E57" s="32"/>
      <c r="F57" s="32"/>
      <c r="G57" s="32"/>
      <c r="H57" s="32"/>
      <c r="I57" s="32"/>
      <c r="J57" s="21"/>
      <c r="K57" s="21"/>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ADE646"/>
    <pageSetUpPr fitToPage="1"/>
  </sheetPr>
  <dimension ref="A1:M64"/>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4" spans="1:11"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0"/>
  <sheetViews>
    <sheetView zoomScaleNormal="100" workbookViewId="0">
      <selection activeCell="A51" sqref="A51:XFD5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ht="18.75" x14ac:dyDescent="0.3">
      <c r="A50" s="37" t="s">
        <v>28</v>
      </c>
      <c r="B50" s="37"/>
      <c r="C50" s="37"/>
      <c r="D50" s="37"/>
      <c r="E50" s="37"/>
      <c r="F50" s="37"/>
      <c r="G50" s="37"/>
      <c r="H50" s="37"/>
      <c r="I50" s="37"/>
      <c r="J50" s="37"/>
      <c r="K50" s="37"/>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sheetData>
  <mergeCells count="1">
    <mergeCell ref="A50:K50"/>
  </mergeCells>
  <hyperlinks>
    <hyperlink ref="A50:K50" location="OPTIprescri!A1" display="RETOUR OPTIprescri"/>
  </hyperlinks>
  <pageMargins left="0.7" right="0.7" top="0.75" bottom="0.75" header="0.3" footer="0.3"/>
  <pageSetup paperSize="9" scale="58" orientation="portrait" horizontalDpi="4294967293" verticalDpi="0" r:id="rId1"/>
  <colBreaks count="1" manualBreakCount="1">
    <brk id="300"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7"/>
  <sheetViews>
    <sheetView zoomScaleNormal="100" workbookViewId="0">
      <selection activeCell="A58" sqref="A58:XFD64"/>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ht="18.75" x14ac:dyDescent="0.3">
      <c r="A57" s="37" t="s">
        <v>28</v>
      </c>
      <c r="B57" s="37"/>
      <c r="C57" s="37"/>
      <c r="D57" s="37"/>
      <c r="E57" s="37"/>
      <c r="F57" s="37"/>
      <c r="G57" s="37"/>
      <c r="H57" s="37"/>
      <c r="I57" s="37"/>
      <c r="J57" s="37"/>
      <c r="K57" s="37"/>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sheetData>
  <mergeCells count="1">
    <mergeCell ref="A57:K57"/>
  </mergeCells>
  <hyperlinks>
    <hyperlink ref="A57:K57" location="OPTIprescri!A1" display="RETOUR OPTIprescri"/>
  </hyperlinks>
  <pageMargins left="0.7" right="0.7" top="0.75" bottom="0.75" header="0.3" footer="0.3"/>
  <pageSetup paperSize="9" scale="58"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3"/>
  <sheetViews>
    <sheetView topLeftCell="A32" workbookViewId="0">
      <selection activeCell="A55" sqref="A55:K5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s="36" customFormat="1" ht="18.75" x14ac:dyDescent="0.3">
      <c r="A55" s="38" t="s">
        <v>28</v>
      </c>
      <c r="B55" s="38"/>
      <c r="C55" s="38"/>
      <c r="D55" s="38"/>
      <c r="E55" s="38"/>
      <c r="F55" s="38"/>
      <c r="G55" s="38"/>
      <c r="H55" s="38"/>
      <c r="I55" s="38"/>
      <c r="J55" s="38"/>
      <c r="K55" s="38"/>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 hidden="1" customHeight="1" x14ac:dyDescent="0.25"/>
    <row r="64" spans="1:11"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2"/>
  <sheetViews>
    <sheetView zoomScaleNormal="100"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5"/>
  <sheetViews>
    <sheetView workbookViewId="0">
      <selection activeCell="A59" sqref="A59:XFD6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idden="1" x14ac:dyDescent="0.25"/>
    <row r="67" spans="1:11" hidden="1" x14ac:dyDescent="0.25"/>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7"/>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7"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9"/>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row r="69" ht="15" customHeight="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9"/>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32"/>
      <c r="B56" s="32"/>
      <c r="C56" s="32"/>
      <c r="D56" s="32"/>
      <c r="E56" s="32"/>
      <c r="F56" s="32"/>
      <c r="G56" s="32"/>
      <c r="H56" s="32"/>
      <c r="I56" s="32"/>
      <c r="J56" s="21"/>
      <c r="K56" s="21"/>
    </row>
    <row r="57" spans="1:11" ht="15.75" x14ac:dyDescent="0.25">
      <c r="A57" s="32"/>
      <c r="B57" s="32"/>
      <c r="C57" s="32"/>
      <c r="D57" s="32"/>
      <c r="E57" s="32"/>
      <c r="F57" s="32"/>
      <c r="G57" s="32"/>
      <c r="H57" s="32"/>
      <c r="I57" s="32"/>
      <c r="J57" s="21"/>
      <c r="K57" s="21"/>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idden="1" x14ac:dyDescent="0.25"/>
    <row r="64" spans="1:11" hidden="1" x14ac:dyDescent="0.25"/>
    <row r="65" hidden="1" x14ac:dyDescent="0.25"/>
    <row r="66" hidden="1" x14ac:dyDescent="0.25"/>
    <row r="67" hidden="1" x14ac:dyDescent="0.25"/>
    <row r="68" hidden="1" x14ac:dyDescent="0.25"/>
    <row r="69" ht="15" customHeight="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2"/>
  <sheetViews>
    <sheetView topLeftCell="A12"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2" spans="1:11"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0"/>
  <sheetViews>
    <sheetView topLeftCell="A9" workbookViewId="0">
      <selection activeCell="A51" sqref="A51:XFD5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ht="18.75" x14ac:dyDescent="0.3">
      <c r="A50" s="37" t="s">
        <v>28</v>
      </c>
      <c r="B50" s="37"/>
      <c r="C50" s="37"/>
      <c r="D50" s="37"/>
      <c r="E50" s="37"/>
      <c r="F50" s="37"/>
      <c r="G50" s="37"/>
      <c r="H50" s="37"/>
      <c r="I50" s="37"/>
      <c r="J50" s="37"/>
      <c r="K50" s="37"/>
    </row>
    <row r="51" spans="1:11" ht="15.75" x14ac:dyDescent="0.25">
      <c r="A51" s="1"/>
      <c r="B51" s="1"/>
      <c r="C51" s="1"/>
      <c r="D51" s="1"/>
      <c r="E51" s="1"/>
      <c r="F51" s="1"/>
      <c r="G51" s="1"/>
      <c r="H51" s="1"/>
      <c r="I51" s="1"/>
      <c r="J51" s="21"/>
      <c r="K51" s="21"/>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sheetData>
  <mergeCells count="1">
    <mergeCell ref="A50:K50"/>
  </mergeCells>
  <hyperlinks>
    <hyperlink ref="A50:K50" location="OPTIprescri!A1" display="RETOUR OPTIprescri"/>
  </hyperlinks>
  <pageMargins left="0.7" right="0.7" top="0.75" bottom="0.75" header="0.3" footer="0.3"/>
  <pageSetup paperSize="9" scale="58"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3"/>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7"/>
  <sheetViews>
    <sheetView topLeftCell="A6"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4"/>
  <sheetViews>
    <sheetView topLeftCell="A32" workbookViewId="0">
      <selection activeCell="A56" sqref="A56:K56"/>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s="36" customFormat="1" ht="18.75" x14ac:dyDescent="0.3">
      <c r="A56" s="38" t="s">
        <v>28</v>
      </c>
      <c r="B56" s="38"/>
      <c r="C56" s="38"/>
      <c r="D56" s="38"/>
      <c r="E56" s="38"/>
      <c r="F56" s="38"/>
      <c r="G56" s="38"/>
      <c r="H56" s="38"/>
      <c r="I56" s="38"/>
      <c r="J56" s="38"/>
      <c r="K56" s="38"/>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 hidden="1" customHeight="1" x14ac:dyDescent="0.25"/>
    <row r="65" hidden="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sheetData>
  <mergeCells count="1">
    <mergeCell ref="A56:K56"/>
  </mergeCells>
  <hyperlinks>
    <hyperlink ref="A56:K56" location="OPTIprescri!A1" display="RETOUR OPTIprescri"/>
  </hyperlinks>
  <pageMargins left="0.7" right="0.7" top="0.75" bottom="0.75" header="0.3" footer="0.3"/>
  <pageSetup paperSize="9" scale="69" orientation="portrait" horizontalDpi="4294967293"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1"/>
  <sheetViews>
    <sheetView workbookViewId="0">
      <selection activeCell="A55" sqref="A55:XFD6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ht="18.75" x14ac:dyDescent="0.3">
      <c r="A54" s="37" t="s">
        <v>28</v>
      </c>
      <c r="B54" s="37"/>
      <c r="C54" s="37"/>
      <c r="D54" s="37"/>
      <c r="E54" s="37"/>
      <c r="F54" s="37"/>
      <c r="G54" s="37"/>
      <c r="H54" s="37"/>
      <c r="I54" s="37"/>
      <c r="J54" s="37"/>
      <c r="K54" s="37"/>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sheetData>
  <mergeCells count="1">
    <mergeCell ref="A54:K54"/>
  </mergeCells>
  <hyperlinks>
    <hyperlink ref="A54:K54" location="OPTIprescri!A1" display="RETOUR OPTIprescri"/>
  </hyperlinks>
  <pageMargins left="0.7" right="0.7" top="0.75" bottom="0.75" header="0.3" footer="0.3"/>
  <pageSetup paperSize="9" scale="58" orientation="portrait" horizontalDpi="4294967293"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7"/>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5" ht="15" hidden="1" customHeight="1" x14ac:dyDescent="0.25"/>
    <row r="67"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8"/>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32"/>
      <c r="B56" s="32"/>
      <c r="C56" s="32"/>
      <c r="D56" s="32"/>
      <c r="E56" s="32"/>
      <c r="F56" s="32"/>
      <c r="G56" s="32"/>
      <c r="H56" s="32"/>
      <c r="I56" s="32"/>
      <c r="J56" s="21"/>
      <c r="K56" s="21"/>
    </row>
    <row r="57" spans="1:11" ht="15.75" x14ac:dyDescent="0.25">
      <c r="A57" s="32"/>
      <c r="B57" s="32"/>
      <c r="C57" s="32"/>
      <c r="D57" s="32"/>
      <c r="E57" s="32"/>
      <c r="F57" s="32"/>
      <c r="G57" s="32"/>
      <c r="H57" s="32"/>
      <c r="I57" s="32"/>
      <c r="J57" s="21"/>
      <c r="K57" s="21"/>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idden="1" x14ac:dyDescent="0.25"/>
    <row r="64" spans="1:11" hidden="1" x14ac:dyDescent="0.25"/>
    <row r="65" hidden="1" x14ac:dyDescent="0.25"/>
    <row r="66" hidden="1" x14ac:dyDescent="0.25"/>
    <row r="67" hidden="1" x14ac:dyDescent="0.25"/>
    <row r="68"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2"/>
  <sheetViews>
    <sheetView workbookViewId="0">
      <selection activeCell="A54" sqref="A54:XFD6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2" spans="1:11"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1"/>
  <sheetViews>
    <sheetView workbookViewId="0">
      <selection activeCell="A52" sqref="A52:XFD58"/>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ht="18.75" x14ac:dyDescent="0.3">
      <c r="A51" s="37" t="s">
        <v>28</v>
      </c>
      <c r="B51" s="37"/>
      <c r="C51" s="37"/>
      <c r="D51" s="37"/>
      <c r="E51" s="37"/>
      <c r="F51" s="37"/>
      <c r="G51" s="37"/>
      <c r="H51" s="37"/>
      <c r="I51" s="37"/>
      <c r="J51" s="37"/>
      <c r="K51" s="37"/>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idden="1" x14ac:dyDescent="0.25"/>
    <row r="60" spans="1:11" hidden="1" x14ac:dyDescent="0.25"/>
    <row r="61" spans="1:11" hidden="1" x14ac:dyDescent="0.25"/>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sheetData>
  <mergeCells count="1">
    <mergeCell ref="A51:K51"/>
  </mergeCells>
  <hyperlinks>
    <hyperlink ref="A51:K51" location="OPTIprescri!A1" display="RETOUR OPTIprescri"/>
  </hyperlinks>
  <pageMargins left="0.7" right="0.7" top="0.75" bottom="0.75" header="0.3" footer="0.3"/>
  <pageSetup paperSize="9" scale="58" orientation="portrait" horizontalDpi="4294967293"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7"/>
  <sheetViews>
    <sheetView workbookViewId="0">
      <selection activeCell="A58" sqref="A58:XFD64"/>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ht="18.75" x14ac:dyDescent="0.3">
      <c r="A57" s="37" t="s">
        <v>28</v>
      </c>
      <c r="B57" s="37"/>
      <c r="C57" s="37"/>
      <c r="D57" s="37"/>
      <c r="E57" s="37"/>
      <c r="F57" s="37"/>
      <c r="G57" s="37"/>
      <c r="H57" s="37"/>
      <c r="I57" s="37"/>
      <c r="J57" s="37"/>
      <c r="K57" s="37"/>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sheetData>
  <mergeCells count="1">
    <mergeCell ref="A57:K57"/>
  </mergeCells>
  <hyperlinks>
    <hyperlink ref="A57:K57" location="OPTIprescri!A1" display="RETOUR OPTIprescri"/>
  </hyperlinks>
  <pageMargins left="0.7" right="0.7" top="0.75" bottom="0.75" header="0.3" footer="0.3"/>
  <pageSetup paperSize="9" scale="58" orientation="portrait" horizontalDpi="4294967293"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1"/>
  <sheetViews>
    <sheetView workbookViewId="0">
      <selection activeCell="A60" sqref="A60:XFD66"/>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ht="18.75" x14ac:dyDescent="0.3">
      <c r="A59" s="37" t="s">
        <v>28</v>
      </c>
      <c r="B59" s="37"/>
      <c r="C59" s="37"/>
      <c r="D59" s="37"/>
      <c r="E59" s="37"/>
      <c r="F59" s="37"/>
      <c r="G59" s="37"/>
      <c r="H59" s="37"/>
      <c r="I59" s="37"/>
      <c r="J59" s="37"/>
      <c r="K59" s="37"/>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idden="1" x14ac:dyDescent="0.25"/>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sheetData>
  <mergeCells count="1">
    <mergeCell ref="A59:K59"/>
  </mergeCells>
  <hyperlinks>
    <hyperlink ref="A59:K59" location="OPTIprescri!A1" display="RETOUR OPTIprescri"/>
  </hyperlinks>
  <pageMargins left="0.7" right="0.7" top="0.75" bottom="0.75" header="0.3" footer="0.3"/>
  <pageSetup paperSize="9" scale="58" orientation="portrait" horizontalDpi="4294967293"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workbookViewId="0">
      <selection activeCell="A57" sqref="A57:XFD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69"/>
  <sheetViews>
    <sheetView topLeftCell="A28" workbookViewId="0"/>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s="36" customFormat="1" ht="18.75" x14ac:dyDescent="0.3">
      <c r="A51" s="38" t="s">
        <v>28</v>
      </c>
      <c r="B51" s="38"/>
      <c r="C51" s="38"/>
      <c r="D51" s="38"/>
      <c r="E51" s="38"/>
      <c r="F51" s="38"/>
      <c r="G51" s="38"/>
      <c r="H51" s="38"/>
      <c r="I51" s="38"/>
      <c r="J51" s="38"/>
      <c r="K51" s="38"/>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 hidden="1" customHeight="1" x14ac:dyDescent="0.25"/>
    <row r="60" spans="1:11" hidden="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sheetData>
  <mergeCells count="1">
    <mergeCell ref="A51:K51"/>
  </mergeCells>
  <hyperlinks>
    <hyperlink ref="A51:K51" location="OPTIprescri!A1" display="RETOUR OPTIprescri"/>
  </hyperlinks>
  <pageMargins left="0.7" right="0.7" top="0.75" bottom="0.75" header="0.3" footer="0.3"/>
  <pageSetup paperSize="9" scale="58"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7"/>
  <sheetViews>
    <sheetView topLeftCell="A9" workbookViewId="0">
      <selection activeCell="A53" sqref="A53:K5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ht="18.75" x14ac:dyDescent="0.3">
      <c r="A53" s="37" t="s">
        <v>28</v>
      </c>
      <c r="B53" s="37"/>
      <c r="C53" s="37"/>
      <c r="D53" s="37"/>
      <c r="E53" s="37"/>
      <c r="F53" s="37"/>
      <c r="G53" s="37"/>
      <c r="H53" s="37"/>
      <c r="I53" s="37"/>
      <c r="J53" s="37"/>
      <c r="K53" s="37"/>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5" ht="15" hidden="1" customHeight="1" x14ac:dyDescent="0.25"/>
    <row r="67" hidden="1" x14ac:dyDescent="0.25"/>
  </sheetData>
  <mergeCells count="1">
    <mergeCell ref="A53:K53"/>
  </mergeCells>
  <hyperlinks>
    <hyperlink ref="A53:K53" location="OPTIprescri!A1" display="RETOUR OPTIprescri"/>
  </hyperlinks>
  <pageMargins left="0.7" right="0.7" top="0.75" bottom="0.75" header="0.3" footer="0.3"/>
  <pageSetup paperSize="9" scale="58"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0"/>
  <sheetViews>
    <sheetView workbookViewId="0">
      <selection activeCell="A58" sqref="A58:XFD64"/>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ht="18.75" x14ac:dyDescent="0.3">
      <c r="A57" s="37" t="s">
        <v>28</v>
      </c>
      <c r="B57" s="37"/>
      <c r="C57" s="37"/>
      <c r="D57" s="37"/>
      <c r="E57" s="37"/>
      <c r="F57" s="37"/>
      <c r="G57" s="37"/>
      <c r="H57" s="37"/>
      <c r="I57" s="37"/>
      <c r="J57" s="37"/>
      <c r="K57" s="37"/>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hidden="1" x14ac:dyDescent="0.25"/>
    <row r="66" hidden="1" x14ac:dyDescent="0.25"/>
    <row r="67" hidden="1" x14ac:dyDescent="0.25"/>
    <row r="68" hidden="1" x14ac:dyDescent="0.25"/>
    <row r="69" hidden="1" x14ac:dyDescent="0.25"/>
    <row r="70" hidden="1" x14ac:dyDescent="0.25"/>
  </sheetData>
  <mergeCells count="1">
    <mergeCell ref="A57:K57"/>
  </mergeCells>
  <hyperlinks>
    <hyperlink ref="A57:K57" location="OPTIprescri!A1" display="RETOUR OPTIprescri"/>
  </hyperlinks>
  <pageMargins left="0.7" right="0.7" top="0.75" bottom="0.75" header="0.3" footer="0.3"/>
  <pageSetup paperSize="9" scale="69" orientation="portrait" horizontalDpi="4294967293"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0"/>
  <sheetViews>
    <sheetView workbookViewId="0">
      <selection activeCell="A58" sqref="A58:XFD64"/>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ht="18.75" x14ac:dyDescent="0.3">
      <c r="A57" s="37" t="s">
        <v>28</v>
      </c>
      <c r="B57" s="37"/>
      <c r="C57" s="37"/>
      <c r="D57" s="37"/>
      <c r="E57" s="37"/>
      <c r="F57" s="37"/>
      <c r="G57" s="37"/>
      <c r="H57" s="37"/>
      <c r="I57" s="37"/>
      <c r="J57" s="37"/>
      <c r="K57" s="37"/>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hidden="1" x14ac:dyDescent="0.25"/>
    <row r="66" hidden="1" x14ac:dyDescent="0.25"/>
    <row r="67" hidden="1" x14ac:dyDescent="0.25"/>
    <row r="68" hidden="1" x14ac:dyDescent="0.25"/>
    <row r="69" hidden="1" x14ac:dyDescent="0.25"/>
    <row r="70" hidden="1" x14ac:dyDescent="0.25"/>
  </sheetData>
  <mergeCells count="1">
    <mergeCell ref="A57:K57"/>
  </mergeCells>
  <hyperlinks>
    <hyperlink ref="A57:K57" location="OPTIprescri!A1" display="RETOUR OPTIprescri"/>
  </hyperlinks>
  <pageMargins left="0.7" right="0.7" top="0.75" bottom="0.75" header="0.3" footer="0.3"/>
  <pageSetup paperSize="9" scale="58" orientation="portrait" horizontalDpi="4294967293"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0"/>
  <sheetViews>
    <sheetView workbookViewId="0">
      <selection activeCell="A58" sqref="A58:XFD64"/>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ht="18.75" x14ac:dyDescent="0.3">
      <c r="A57" s="37" t="s">
        <v>28</v>
      </c>
      <c r="B57" s="37"/>
      <c r="C57" s="37"/>
      <c r="D57" s="37"/>
      <c r="E57" s="37"/>
      <c r="F57" s="37"/>
      <c r="G57" s="37"/>
      <c r="H57" s="37"/>
      <c r="I57" s="37"/>
      <c r="J57" s="37"/>
      <c r="K57" s="37"/>
    </row>
    <row r="58" spans="1:11" ht="15.75" x14ac:dyDescent="0.25">
      <c r="A58" s="32"/>
      <c r="B58" s="32"/>
      <c r="C58" s="32"/>
      <c r="D58" s="32"/>
      <c r="E58" s="32"/>
      <c r="F58" s="32"/>
      <c r="G58" s="32"/>
      <c r="H58" s="32"/>
      <c r="I58" s="32"/>
      <c r="J58" s="21"/>
      <c r="K58" s="21"/>
    </row>
    <row r="59" spans="1:11" ht="15.75" x14ac:dyDescent="0.25">
      <c r="A59" s="32"/>
      <c r="B59" s="32"/>
      <c r="C59" s="32"/>
      <c r="D59" s="32"/>
      <c r="E59" s="32"/>
      <c r="F59" s="32"/>
      <c r="G59" s="32"/>
      <c r="H59" s="32"/>
      <c r="I59" s="32"/>
      <c r="J59" s="21"/>
      <c r="K59" s="21"/>
    </row>
    <row r="60" spans="1:11" ht="15.75" x14ac:dyDescent="0.25">
      <c r="A60" s="32"/>
      <c r="B60" s="32"/>
      <c r="C60" s="32"/>
      <c r="D60" s="32"/>
      <c r="E60" s="32"/>
      <c r="F60" s="32"/>
      <c r="G60" s="32"/>
      <c r="H60" s="32"/>
      <c r="I60" s="32"/>
      <c r="J60" s="21"/>
      <c r="K60" s="21"/>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t="15.75" x14ac:dyDescent="0.25">
      <c r="A63" s="32"/>
      <c r="B63" s="32"/>
      <c r="C63" s="32"/>
      <c r="D63" s="32"/>
      <c r="E63" s="32"/>
      <c r="F63" s="32"/>
      <c r="G63" s="32"/>
      <c r="H63" s="32"/>
      <c r="I63" s="32"/>
      <c r="J63" s="21"/>
      <c r="K63" s="21"/>
    </row>
    <row r="64" spans="1:11" ht="15.75" x14ac:dyDescent="0.25">
      <c r="A64" s="32"/>
      <c r="B64" s="32"/>
      <c r="C64" s="32"/>
      <c r="D64" s="32"/>
      <c r="E64" s="32"/>
      <c r="F64" s="32"/>
      <c r="G64" s="32"/>
      <c r="H64" s="32"/>
      <c r="I64" s="32"/>
      <c r="J64" s="21"/>
      <c r="K64" s="21"/>
    </row>
    <row r="65" hidden="1" x14ac:dyDescent="0.25"/>
    <row r="66" hidden="1" x14ac:dyDescent="0.25"/>
    <row r="67" hidden="1" x14ac:dyDescent="0.25"/>
    <row r="68" hidden="1" x14ac:dyDescent="0.25"/>
    <row r="69" hidden="1" x14ac:dyDescent="0.25"/>
    <row r="70" hidden="1" x14ac:dyDescent="0.25"/>
  </sheetData>
  <mergeCells count="1">
    <mergeCell ref="A57:K57"/>
  </mergeCells>
  <hyperlinks>
    <hyperlink ref="A57:K57" location="OPTIprescri!A1" display="RETOUR OPTIprescri"/>
  </hyperlinks>
  <pageMargins left="0.7" right="0.7" top="0.75" bottom="0.75" header="0.3" footer="0.3"/>
  <pageSetup paperSize="9" scale="6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4"/>
  <sheetViews>
    <sheetView topLeftCell="A33" zoomScaleNormal="100" workbookViewId="0">
      <selection activeCell="A55" sqref="A55:K5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4" spans="1:11"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colBreaks count="1" manualBreakCount="1">
    <brk id="305"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4"/>
  <sheetViews>
    <sheetView zoomScaleNormal="100" workbookViewId="0">
      <selection activeCell="A55" sqref="A55:XFD6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ht="18.75" x14ac:dyDescent="0.3">
      <c r="A54" s="37" t="s">
        <v>28</v>
      </c>
      <c r="B54" s="37"/>
      <c r="C54" s="37"/>
      <c r="D54" s="37"/>
      <c r="E54" s="37"/>
      <c r="F54" s="37"/>
      <c r="G54" s="37"/>
      <c r="H54" s="37"/>
      <c r="I54" s="37"/>
      <c r="J54" s="37"/>
      <c r="K54" s="37"/>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idden="1" x14ac:dyDescent="0.25"/>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sheetData>
  <mergeCells count="1">
    <mergeCell ref="A54:K54"/>
  </mergeCells>
  <hyperlinks>
    <hyperlink ref="A54:K54" location="OPTIprescri!A1" display="RETOUR OPTIprescri"/>
  </hyperlinks>
  <pageMargins left="0.7" right="0.7" top="0.75" bottom="0.75" header="0.3" footer="0.3"/>
  <pageSetup paperSize="9" scale="58" orientation="portrait" horizontalDpi="4294967293" verticalDpi="0" r:id="rId1"/>
  <colBreaks count="1" manualBreakCount="1">
    <brk id="300"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92"/>
  <sheetViews>
    <sheetView showGridLines="0" zoomScaleNormal="100" workbookViewId="0">
      <selection activeCell="I63" sqref="I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58" t="s">
        <v>28</v>
      </c>
      <c r="B62" s="58"/>
      <c r="C62" s="58"/>
      <c r="D62" s="58"/>
      <c r="E62" s="58"/>
      <c r="F62" s="58"/>
      <c r="G62" s="58"/>
      <c r="H62" s="58"/>
      <c r="I62" s="58"/>
      <c r="J62" s="58"/>
      <c r="K62" s="58"/>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sheetData>
  <mergeCells count="1">
    <mergeCell ref="A62:K62"/>
  </mergeCells>
  <hyperlinks>
    <hyperlink ref="A62:K62" location="OPTIprescri!A1" display="RETOUR OPTIprescri"/>
  </hyperlinks>
  <pageMargins left="0.7" right="0.7" top="0.75" bottom="0.75" header="0.3" footer="0.3"/>
  <pageSetup paperSize="9" scale="6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7"/>
  <sheetViews>
    <sheetView topLeftCell="A7" zoomScaleNormal="100" workbookViewId="0">
      <selection activeCell="A66" sqref="A66:XFD7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1:11" ht="18.75" x14ac:dyDescent="0.3">
      <c r="A65" s="37" t="s">
        <v>28</v>
      </c>
      <c r="B65" s="37"/>
      <c r="C65" s="37"/>
      <c r="D65" s="37"/>
      <c r="E65" s="37"/>
      <c r="F65" s="37"/>
      <c r="G65" s="37"/>
      <c r="H65" s="37"/>
      <c r="I65" s="37"/>
      <c r="J65" s="37"/>
      <c r="K65" s="37"/>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t="15.75" x14ac:dyDescent="0.25">
      <c r="A70" s="1"/>
      <c r="B70" s="1"/>
      <c r="C70" s="1"/>
      <c r="D70" s="1"/>
      <c r="E70" s="1"/>
      <c r="F70" s="1"/>
      <c r="G70" s="1"/>
      <c r="H70" s="1"/>
      <c r="I70" s="1"/>
      <c r="J70" s="21"/>
      <c r="K70" s="21"/>
    </row>
    <row r="71" spans="1:11" ht="15.75" x14ac:dyDescent="0.25">
      <c r="A71" s="1"/>
      <c r="B71" s="1"/>
      <c r="C71" s="1"/>
      <c r="D71" s="1"/>
      <c r="E71" s="1"/>
      <c r="F71" s="1"/>
      <c r="G71" s="1"/>
      <c r="H71" s="1"/>
      <c r="I71" s="1"/>
      <c r="J71" s="21"/>
      <c r="K71" s="21"/>
    </row>
    <row r="72" spans="1:11" ht="15.75" x14ac:dyDescent="0.25">
      <c r="A72" s="1"/>
      <c r="B72" s="1"/>
      <c r="C72" s="1"/>
      <c r="D72" s="1"/>
      <c r="E72" s="1"/>
      <c r="F72" s="1"/>
      <c r="G72" s="1"/>
      <c r="H72" s="1"/>
      <c r="I72" s="1"/>
      <c r="J72" s="21"/>
      <c r="K72" s="21"/>
    </row>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sheetData>
  <mergeCells count="1">
    <mergeCell ref="A65:K65"/>
  </mergeCells>
  <hyperlinks>
    <hyperlink ref="A65:K65" location="OPTIprescri!A1" display="RETOUR OPTIprescri"/>
  </hyperlinks>
  <pageMargins left="0.7" right="0.7" top="0.75" bottom="0.75" header="0.3" footer="0.3"/>
  <pageSetup paperSize="9" scale="58"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0"/>
  <sheetViews>
    <sheetView topLeftCell="A15" workbookViewId="0">
      <selection activeCell="A64" sqref="A64:XFD70"/>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x14ac:dyDescent="0.25"/>
    <row r="63" spans="1:11" ht="18.75" x14ac:dyDescent="0.3">
      <c r="A63" s="37" t="s">
        <v>28</v>
      </c>
      <c r="B63" s="37"/>
      <c r="C63" s="37"/>
      <c r="D63" s="37"/>
      <c r="E63" s="37"/>
      <c r="F63" s="37"/>
      <c r="G63" s="37"/>
      <c r="H63" s="37"/>
      <c r="I63" s="37"/>
      <c r="J63" s="37"/>
      <c r="K63" s="37"/>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t="15.75" x14ac:dyDescent="0.25">
      <c r="A70" s="1"/>
      <c r="B70" s="1"/>
      <c r="C70" s="1"/>
      <c r="D70" s="1"/>
      <c r="E70" s="1"/>
      <c r="F70" s="1"/>
      <c r="G70" s="1"/>
      <c r="H70" s="1"/>
      <c r="I70" s="1"/>
      <c r="J70" s="21"/>
      <c r="K70" s="21"/>
    </row>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sheetData>
  <mergeCells count="1">
    <mergeCell ref="A63:K63"/>
  </mergeCells>
  <hyperlinks>
    <hyperlink ref="A63:K63" location="OPTIprescri!A1" display="RETOUR OPTIprescri"/>
  </hyperlinks>
  <pageMargins left="0.7" right="0.7" top="0.75" bottom="0.75" header="0.3" footer="0.3"/>
  <pageSetup paperSize="9" scale="58"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2"/>
  <sheetViews>
    <sheetView workbookViewId="0">
      <selection activeCell="A59" sqref="A59:XFD6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72" spans="1:11"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69"/>
  <sheetViews>
    <sheetView topLeftCell="A28" workbookViewId="0">
      <selection activeCell="A51" sqref="A51:XFD5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s="36" customFormat="1" ht="18.75" x14ac:dyDescent="0.3">
      <c r="A51" s="38" t="s">
        <v>28</v>
      </c>
      <c r="B51" s="38"/>
      <c r="C51" s="38"/>
      <c r="D51" s="38"/>
      <c r="E51" s="38"/>
      <c r="F51" s="38"/>
      <c r="G51" s="38"/>
      <c r="H51" s="38"/>
      <c r="I51" s="38"/>
      <c r="J51" s="38"/>
      <c r="K51" s="38"/>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 hidden="1" customHeight="1" x14ac:dyDescent="0.25"/>
    <row r="60" spans="1:11" hidden="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sheetData>
  <mergeCells count="1">
    <mergeCell ref="A51:K51"/>
  </mergeCells>
  <hyperlinks>
    <hyperlink ref="A51:K51" location="OPTIprescri!A1" display="RETOUR OPTIprescri"/>
  </hyperlinks>
  <pageMargins left="0.7" right="0.7" top="0.75" bottom="0.75" header="0.3" footer="0.3"/>
  <pageSetup paperSize="9" scale="58"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4"/>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row r="74" spans="1:11" ht="15" customHeight="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4"/>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t="15.75" x14ac:dyDescent="0.25">
      <c r="A63" s="32"/>
      <c r="B63" s="32"/>
      <c r="C63" s="32"/>
      <c r="D63" s="32"/>
      <c r="E63" s="32"/>
      <c r="F63" s="32"/>
      <c r="G63" s="32"/>
      <c r="H63" s="32"/>
      <c r="I63" s="32"/>
      <c r="J63" s="21"/>
      <c r="K63" s="21"/>
    </row>
    <row r="64" spans="1:11" ht="15.75" x14ac:dyDescent="0.25">
      <c r="A64" s="32"/>
      <c r="B64" s="32"/>
      <c r="C64" s="32"/>
      <c r="D64" s="32"/>
      <c r="E64" s="32"/>
      <c r="F64" s="32"/>
      <c r="G64" s="32"/>
      <c r="H64" s="32"/>
      <c r="I64" s="32"/>
      <c r="J64" s="21"/>
      <c r="K64" s="21"/>
    </row>
    <row r="65" spans="1:11" ht="15.75" x14ac:dyDescent="0.25">
      <c r="A65" s="32"/>
      <c r="B65" s="32"/>
      <c r="C65" s="32"/>
      <c r="D65" s="32"/>
      <c r="E65" s="32"/>
      <c r="F65" s="32"/>
      <c r="G65" s="32"/>
      <c r="H65" s="32"/>
      <c r="I65" s="32"/>
      <c r="J65" s="21"/>
      <c r="K65" s="21"/>
    </row>
    <row r="66" spans="1:11" ht="15.75" x14ac:dyDescent="0.25">
      <c r="A66" s="32"/>
      <c r="B66" s="32"/>
      <c r="C66" s="32"/>
      <c r="D66" s="32"/>
      <c r="E66" s="32"/>
      <c r="F66" s="32"/>
      <c r="G66" s="32"/>
      <c r="H66" s="32"/>
      <c r="I66" s="32"/>
      <c r="J66" s="21"/>
      <c r="K66" s="21"/>
    </row>
    <row r="67" spans="1:11" ht="15.75" x14ac:dyDescent="0.25">
      <c r="A67" s="32"/>
      <c r="B67" s="32"/>
      <c r="C67" s="32"/>
      <c r="D67" s="32"/>
      <c r="E67" s="32"/>
      <c r="F67" s="32"/>
      <c r="G67" s="32"/>
      <c r="H67" s="32"/>
      <c r="I67" s="32"/>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row r="74" spans="1:11" ht="15" customHeight="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7"/>
  <sheetViews>
    <sheetView workbookViewId="0">
      <selection activeCell="A59" sqref="A59:XFD6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7" spans="1:11"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5"/>
  <sheetViews>
    <sheetView workbookViewId="0">
      <selection activeCell="A56" sqref="A56:XFD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ht="18.75" x14ac:dyDescent="0.3">
      <c r="A55" s="37" t="s">
        <v>28</v>
      </c>
      <c r="B55" s="37"/>
      <c r="C55" s="37"/>
      <c r="D55" s="37"/>
      <c r="E55" s="37"/>
      <c r="F55" s="37"/>
      <c r="G55" s="37"/>
      <c r="H55" s="37"/>
      <c r="I55" s="37"/>
      <c r="J55" s="37"/>
      <c r="K55" s="37"/>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idden="1" x14ac:dyDescent="0.25"/>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sheetData>
  <mergeCells count="1">
    <mergeCell ref="A55:K55"/>
  </mergeCells>
  <hyperlinks>
    <hyperlink ref="A55:K55" location="OPTIprescri!A1" display="RETOUR OPTIprescri"/>
  </hyperlinks>
  <pageMargins left="0.7" right="0.7" top="0.75" bottom="0.75" header="0.3" footer="0.3"/>
  <pageSetup paperSize="9" scale="58" orientation="portrait" horizontalDpi="4294967293"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8"/>
  <sheetViews>
    <sheetView workbookViewId="0">
      <selection activeCell="A59" sqref="A59:XFD6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idden="1" x14ac:dyDescent="0.25"/>
    <row r="67" spans="1:11" hidden="1" x14ac:dyDescent="0.25"/>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2"/>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9"/>
  <sheetViews>
    <sheetView topLeftCell="A9" workbookViewId="0">
      <selection activeCell="A63" sqref="A63:XFD69"/>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sheetData>
  <mergeCells count="1">
    <mergeCell ref="A62:K62"/>
  </mergeCells>
  <hyperlinks>
    <hyperlink ref="A62:K62" location="OPTIprescri!A1" display="RETOUR OPTIprescri"/>
  </hyperlinks>
  <pageMargins left="0.7" right="0.7" top="0.75" bottom="0.75" header="0.3" footer="0.3"/>
  <pageSetup paperSize="9" scale="58" orientation="portrait" horizontalDpi="4294967293"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workbookViewId="0">
      <selection activeCell="A60" sqref="A60:XFD66"/>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ht="18.75" x14ac:dyDescent="0.3">
      <c r="A59" s="37" t="s">
        <v>28</v>
      </c>
      <c r="B59" s="37"/>
      <c r="C59" s="37"/>
      <c r="D59" s="37"/>
      <c r="E59" s="37"/>
      <c r="F59" s="37"/>
      <c r="G59" s="37"/>
      <c r="H59" s="37"/>
      <c r="I59" s="37"/>
      <c r="J59" s="37"/>
      <c r="K59" s="37"/>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71" spans="1:11" ht="15" hidden="1" customHeight="1" x14ac:dyDescent="0.25"/>
    <row r="73" spans="1:11" hidden="1" x14ac:dyDescent="0.25"/>
  </sheetData>
  <mergeCells count="1">
    <mergeCell ref="A59:K59"/>
  </mergeCells>
  <hyperlinks>
    <hyperlink ref="A59:K59" location="OPTIprescri!A1" display="RETOUR OPTIprescri"/>
  </hyperlinks>
  <pageMargins left="0.7" right="0.7" top="0.75" bottom="0.75" header="0.3" footer="0.3"/>
  <pageSetup paperSize="9" scale="58"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topLeftCell="A8"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69"/>
  <sheetViews>
    <sheetView workbookViewId="0"/>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hidden="1" x14ac:dyDescent="0.25"/>
    <row r="10" hidden="1" x14ac:dyDescent="0.25"/>
    <row r="11" hidden="1" x14ac:dyDescent="0.25"/>
    <row r="12" hidden="1" x14ac:dyDescent="0.25"/>
    <row r="13" hidden="1" x14ac:dyDescent="0.25"/>
    <row r="14" hidden="1" x14ac:dyDescent="0.25"/>
    <row r="15" hidden="1" x14ac:dyDescent="0.25"/>
    <row r="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1" hidden="1" x14ac:dyDescent="0.25"/>
    <row r="50" spans="1:11" hidden="1" x14ac:dyDescent="0.25"/>
    <row r="51" spans="1:11" s="36" customFormat="1" ht="18.75" x14ac:dyDescent="0.3">
      <c r="A51" s="38" t="s">
        <v>28</v>
      </c>
      <c r="B51" s="38"/>
      <c r="C51" s="38"/>
      <c r="D51" s="38"/>
      <c r="E51" s="38"/>
      <c r="F51" s="38"/>
      <c r="G51" s="38"/>
      <c r="H51" s="38"/>
      <c r="I51" s="38"/>
      <c r="J51" s="38"/>
      <c r="K51" s="38"/>
    </row>
    <row r="52" spans="1:11" ht="15.75" x14ac:dyDescent="0.25">
      <c r="A52" s="1"/>
      <c r="B52" s="1"/>
      <c r="C52" s="1"/>
      <c r="D52" s="1"/>
      <c r="E52" s="1"/>
      <c r="F52" s="1"/>
      <c r="G52" s="1"/>
      <c r="H52" s="1"/>
      <c r="I52" s="1"/>
      <c r="J52" s="21"/>
      <c r="K52" s="21"/>
    </row>
    <row r="53" spans="1:11" ht="15.75" x14ac:dyDescent="0.25">
      <c r="A53" s="1"/>
      <c r="B53" s="1"/>
      <c r="C53" s="1"/>
      <c r="D53" s="1"/>
      <c r="E53" s="1"/>
      <c r="F53" s="1"/>
      <c r="G53" s="1"/>
      <c r="H53" s="1"/>
      <c r="I53" s="1"/>
      <c r="J53" s="21"/>
      <c r="K53" s="21"/>
    </row>
    <row r="54" spans="1:11" ht="15.75" x14ac:dyDescent="0.25">
      <c r="A54" s="1"/>
      <c r="B54" s="1"/>
      <c r="C54" s="1"/>
      <c r="D54" s="1"/>
      <c r="E54" s="1"/>
      <c r="F54" s="1"/>
      <c r="G54" s="1"/>
      <c r="H54" s="1"/>
      <c r="I54" s="1"/>
      <c r="J54" s="21"/>
      <c r="K54" s="21"/>
    </row>
    <row r="55" spans="1:11" ht="15.75" x14ac:dyDescent="0.25">
      <c r="A55" s="1"/>
      <c r="B55" s="1"/>
      <c r="C55" s="1"/>
      <c r="D55" s="1"/>
      <c r="E55" s="1"/>
      <c r="F55" s="1"/>
      <c r="G55" s="1"/>
      <c r="H55" s="1"/>
      <c r="I55" s="1"/>
      <c r="J55" s="21"/>
      <c r="K55" s="21"/>
    </row>
    <row r="56" spans="1:11" ht="15.75" x14ac:dyDescent="0.25">
      <c r="A56" s="1"/>
      <c r="B56" s="1"/>
      <c r="C56" s="1"/>
      <c r="D56" s="1"/>
      <c r="E56" s="1"/>
      <c r="F56" s="1"/>
      <c r="G56" s="1"/>
      <c r="H56" s="1"/>
      <c r="I56" s="1"/>
      <c r="J56" s="21"/>
      <c r="K56" s="21"/>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 hidden="1" customHeight="1" x14ac:dyDescent="0.25"/>
    <row r="60" spans="1:11" hidden="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sheetData>
  <mergeCells count="1">
    <mergeCell ref="A51:K51"/>
  </mergeCells>
  <hyperlinks>
    <hyperlink ref="A51:K51" location="OPTIprescri!A1" display="RETOUR OPTIprescri"/>
  </hyperlinks>
  <pageMargins left="0.7" right="0.7" top="0.75" bottom="0.75" header="0.3" footer="0.3"/>
  <pageSetup paperSize="9" scale="58" orientation="portrait" horizontalDpi="4294967293"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3"/>
  <sheetViews>
    <sheetView workbookViewId="0">
      <selection activeCell="A61" sqref="A61:XFD67"/>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ht="18.75" x14ac:dyDescent="0.3">
      <c r="A60" s="37" t="s">
        <v>28</v>
      </c>
      <c r="B60" s="37"/>
      <c r="C60" s="37"/>
      <c r="D60" s="37"/>
      <c r="E60" s="37"/>
      <c r="F60" s="37"/>
      <c r="G60" s="37"/>
      <c r="H60" s="37"/>
      <c r="I60" s="37"/>
      <c r="J60" s="37"/>
      <c r="K60" s="37"/>
    </row>
    <row r="61" spans="1:11" ht="15.75" x14ac:dyDescent="0.25">
      <c r="A61" s="32"/>
      <c r="B61" s="32"/>
      <c r="C61" s="32"/>
      <c r="D61" s="32"/>
      <c r="E61" s="32"/>
      <c r="F61" s="32"/>
      <c r="G61" s="32"/>
      <c r="H61" s="32"/>
      <c r="I61" s="32"/>
      <c r="J61" s="21"/>
      <c r="K61" s="21"/>
    </row>
    <row r="62" spans="1:11" ht="15.75" x14ac:dyDescent="0.25">
      <c r="A62" s="32"/>
      <c r="B62" s="32"/>
      <c r="C62" s="32"/>
      <c r="D62" s="32"/>
      <c r="E62" s="32"/>
      <c r="F62" s="32"/>
      <c r="G62" s="32"/>
      <c r="H62" s="32"/>
      <c r="I62" s="32"/>
      <c r="J62" s="21"/>
      <c r="K62" s="21"/>
    </row>
    <row r="63" spans="1:11" ht="15.75" x14ac:dyDescent="0.25">
      <c r="A63" s="32"/>
      <c r="B63" s="32"/>
      <c r="C63" s="32"/>
      <c r="D63" s="32"/>
      <c r="E63" s="32"/>
      <c r="F63" s="32"/>
      <c r="G63" s="32"/>
      <c r="H63" s="32"/>
      <c r="I63" s="32"/>
      <c r="J63" s="21"/>
      <c r="K63" s="21"/>
    </row>
    <row r="64" spans="1:11" ht="15.75" x14ac:dyDescent="0.25">
      <c r="A64" s="32"/>
      <c r="B64" s="32"/>
      <c r="C64" s="32"/>
      <c r="D64" s="32"/>
      <c r="E64" s="32"/>
      <c r="F64" s="32"/>
      <c r="G64" s="32"/>
      <c r="H64" s="32"/>
      <c r="I64" s="32"/>
      <c r="J64" s="21"/>
      <c r="K64" s="21"/>
    </row>
    <row r="65" spans="1:11" ht="15.75" x14ac:dyDescent="0.25">
      <c r="A65" s="32"/>
      <c r="B65" s="32"/>
      <c r="C65" s="32"/>
      <c r="D65" s="32"/>
      <c r="E65" s="32"/>
      <c r="F65" s="32"/>
      <c r="G65" s="32"/>
      <c r="H65" s="32"/>
      <c r="I65" s="32"/>
      <c r="J65" s="21"/>
      <c r="K65" s="21"/>
    </row>
    <row r="66" spans="1:11" ht="15.75" x14ac:dyDescent="0.25">
      <c r="A66" s="32"/>
      <c r="B66" s="32"/>
      <c r="C66" s="32"/>
      <c r="D66" s="32"/>
      <c r="E66" s="32"/>
      <c r="F66" s="32"/>
      <c r="G66" s="32"/>
      <c r="H66" s="32"/>
      <c r="I66" s="32"/>
      <c r="J66" s="21"/>
      <c r="K66" s="21"/>
    </row>
    <row r="67" spans="1:11" ht="15.75" x14ac:dyDescent="0.25">
      <c r="A67" s="32"/>
      <c r="B67" s="32"/>
      <c r="C67" s="32"/>
      <c r="D67" s="32"/>
      <c r="E67" s="32"/>
      <c r="F67" s="32"/>
      <c r="G67" s="32"/>
      <c r="H67" s="32"/>
      <c r="I67" s="32"/>
      <c r="J67" s="21"/>
      <c r="K67" s="21"/>
    </row>
    <row r="68" spans="1:11" hidden="1" x14ac:dyDescent="0.25"/>
    <row r="69" spans="1:11" hidden="1" x14ac:dyDescent="0.25"/>
    <row r="70" spans="1:11" hidden="1" x14ac:dyDescent="0.25"/>
    <row r="71" spans="1:11" hidden="1" x14ac:dyDescent="0.25"/>
    <row r="72" spans="1:11" hidden="1" x14ac:dyDescent="0.25"/>
    <row r="73" spans="1:11" hidden="1" x14ac:dyDescent="0.25"/>
  </sheetData>
  <mergeCells count="1">
    <mergeCell ref="A60:K60"/>
  </mergeCells>
  <hyperlinks>
    <hyperlink ref="A60:K60" location="OPTIprescri!A1" display="RETOUR OPTIprescri"/>
  </hyperlinks>
  <pageMargins left="0.7" right="0.7" top="0.75" bottom="0.75" header="0.3" footer="0.3"/>
  <pageSetup paperSize="9" scale="58" orientation="portrait" horizontalDpi="4294967293"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67"/>
  <sheetViews>
    <sheetView workbookViewId="0">
      <selection activeCell="A59" sqref="A59:XFD65"/>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ht="18.75" x14ac:dyDescent="0.3">
      <c r="A58" s="37" t="s">
        <v>28</v>
      </c>
      <c r="B58" s="37"/>
      <c r="C58" s="37"/>
      <c r="D58" s="37"/>
      <c r="E58" s="37"/>
      <c r="F58" s="37"/>
      <c r="G58" s="37"/>
      <c r="H58" s="37"/>
      <c r="I58" s="37"/>
      <c r="J58" s="37"/>
      <c r="K58" s="37"/>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7" spans="1:11" hidden="1" x14ac:dyDescent="0.25"/>
  </sheetData>
  <mergeCells count="1">
    <mergeCell ref="A58:K58"/>
  </mergeCells>
  <hyperlinks>
    <hyperlink ref="A58:K58" location="OPTIprescri!A1" display="RETOUR OPTIprescri"/>
  </hyperlinks>
  <pageMargins left="0.7" right="0.7" top="0.75" bottom="0.75" header="0.3" footer="0.3"/>
  <pageSetup paperSize="9" scale="58" orientation="portrait" horizontalDpi="4294967293"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106"/>
  <sheetViews>
    <sheetView workbookViewId="0">
      <selection activeCell="A57" sqref="A57:XFD63"/>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ht="18.75" x14ac:dyDescent="0.3">
      <c r="A56" s="37" t="s">
        <v>28</v>
      </c>
      <c r="B56" s="37"/>
      <c r="C56" s="37"/>
      <c r="D56" s="37"/>
      <c r="E56" s="37"/>
      <c r="F56" s="37"/>
      <c r="G56" s="37"/>
      <c r="H56" s="37"/>
      <c r="I56" s="37"/>
      <c r="J56" s="37"/>
      <c r="K56" s="37"/>
    </row>
    <row r="57" spans="1:11" ht="15.75" x14ac:dyDescent="0.25">
      <c r="A57" s="1"/>
      <c r="B57" s="1"/>
      <c r="C57" s="1"/>
      <c r="D57" s="1"/>
      <c r="E57" s="1"/>
      <c r="F57" s="1"/>
      <c r="G57" s="1"/>
      <c r="H57" s="1"/>
      <c r="I57" s="1"/>
      <c r="J57" s="21"/>
      <c r="K57" s="21"/>
    </row>
    <row r="58" spans="1:11" ht="15.75" x14ac:dyDescent="0.25">
      <c r="A58" s="1"/>
      <c r="B58" s="1"/>
      <c r="C58" s="1"/>
      <c r="D58" s="1"/>
      <c r="E58" s="1"/>
      <c r="F58" s="1"/>
      <c r="G58" s="1"/>
      <c r="H58" s="1"/>
      <c r="I58" s="1"/>
      <c r="J58" s="21"/>
      <c r="K58" s="21"/>
    </row>
    <row r="59" spans="1:11" ht="15.75" x14ac:dyDescent="0.25">
      <c r="A59" s="1"/>
      <c r="B59" s="1"/>
      <c r="C59" s="1"/>
      <c r="D59" s="1"/>
      <c r="E59" s="1"/>
      <c r="F59" s="1"/>
      <c r="G59" s="1"/>
      <c r="H59" s="1"/>
      <c r="I59" s="1"/>
      <c r="J59" s="21"/>
      <c r="K59" s="21"/>
    </row>
    <row r="60" spans="1:11" ht="15.75" x14ac:dyDescent="0.25">
      <c r="A60" s="1"/>
      <c r="B60" s="1"/>
      <c r="C60" s="1"/>
      <c r="D60" s="1"/>
      <c r="E60" s="1"/>
      <c r="F60" s="1"/>
      <c r="G60" s="1"/>
      <c r="H60" s="1"/>
      <c r="I60" s="1"/>
      <c r="J60" s="21"/>
      <c r="K60" s="21"/>
    </row>
    <row r="61" spans="1:11" ht="15.75" x14ac:dyDescent="0.25">
      <c r="A61" s="1"/>
      <c r="B61" s="1"/>
      <c r="C61" s="1"/>
      <c r="D61" s="1"/>
      <c r="E61" s="1"/>
      <c r="F61" s="1"/>
      <c r="G61" s="1"/>
      <c r="H61" s="1"/>
      <c r="I61" s="1"/>
      <c r="J61" s="21"/>
      <c r="K61" s="21"/>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sheetData>
  <mergeCells count="1">
    <mergeCell ref="A56:K56"/>
  </mergeCells>
  <hyperlinks>
    <hyperlink ref="A56:K56" location="OPTIprescri!A1" display="RETOUR OPTIprescri"/>
  </hyperlinks>
  <pageMargins left="0.7" right="0.7" top="0.75" bottom="0.75" header="0.3" footer="0.3"/>
  <pageSetup paperSize="9" scale="58" orientation="portrait" horizontalDpi="4294967293"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92"/>
  <sheetViews>
    <sheetView topLeftCell="A2" workbookViewId="0">
      <selection activeCell="A63" sqref="A63:XFD69"/>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sheetData>
  <mergeCells count="1">
    <mergeCell ref="A62:K62"/>
  </mergeCells>
  <hyperlinks>
    <hyperlink ref="A62:K62" location="OPTIprescri!A1" display="RETOUR OPTIprescri"/>
  </hyperlinks>
  <pageMargins left="0.7" right="0.7" top="0.75" bottom="0.75" header="0.3" footer="0.3"/>
  <pageSetup paperSize="9" scale="58" orientation="portrait" horizontalDpi="4294967293"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6"/>
  <sheetViews>
    <sheetView workbookViewId="0">
      <selection activeCell="A65" sqref="A65:XFD7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x14ac:dyDescent="0.25"/>
    <row r="63" spans="1:11" x14ac:dyDescent="0.25"/>
    <row r="64" spans="1:11" ht="18.75" x14ac:dyDescent="0.3">
      <c r="A64" s="37" t="s">
        <v>28</v>
      </c>
      <c r="B64" s="37"/>
      <c r="C64" s="37"/>
      <c r="D64" s="37"/>
      <c r="E64" s="37"/>
      <c r="F64" s="37"/>
      <c r="G64" s="37"/>
      <c r="H64" s="37"/>
      <c r="I64" s="37"/>
      <c r="J64" s="37"/>
      <c r="K64" s="37"/>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t="15.75" x14ac:dyDescent="0.25">
      <c r="A70" s="1"/>
      <c r="B70" s="1"/>
      <c r="C70" s="1"/>
      <c r="D70" s="1"/>
      <c r="E70" s="1"/>
      <c r="F70" s="1"/>
      <c r="G70" s="1"/>
      <c r="H70" s="1"/>
      <c r="I70" s="1"/>
      <c r="J70" s="21"/>
      <c r="K70" s="21"/>
    </row>
    <row r="71" spans="1:11" ht="15.75" x14ac:dyDescent="0.25">
      <c r="A71" s="1"/>
      <c r="B71" s="1"/>
      <c r="C71" s="1"/>
      <c r="D71" s="1"/>
      <c r="E71" s="1"/>
      <c r="F71" s="1"/>
      <c r="G71" s="1"/>
      <c r="H71" s="1"/>
      <c r="I71" s="1"/>
      <c r="J71" s="21"/>
      <c r="K71" s="21"/>
    </row>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sheetData>
  <mergeCells count="1">
    <mergeCell ref="A64:K64"/>
  </mergeCells>
  <hyperlinks>
    <hyperlink ref="A64:K64" location="OPTIprescri!A1" display="RETOUR OPTIprescri"/>
  </hyperlinks>
  <pageMargins left="0.7" right="0.7" top="0.75" bottom="0.75" header="0.3" footer="0.3"/>
  <pageSetup paperSize="9" scale="58" orientation="portrait" horizontalDpi="4294967293"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81"/>
  <sheetViews>
    <sheetView workbookViewId="0">
      <selection activeCell="A65" sqref="A65:XFD71"/>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3:4" x14ac:dyDescent="0.25"/>
    <row r="18" spans="3:4" x14ac:dyDescent="0.25"/>
    <row r="19" spans="3:4" x14ac:dyDescent="0.25"/>
    <row r="20" spans="3:4" x14ac:dyDescent="0.25"/>
    <row r="21" spans="3:4" x14ac:dyDescent="0.25"/>
    <row r="22" spans="3:4" x14ac:dyDescent="0.25"/>
    <row r="23" spans="3:4" x14ac:dyDescent="0.25"/>
    <row r="24" spans="3:4" x14ac:dyDescent="0.25"/>
    <row r="25" spans="3:4" x14ac:dyDescent="0.25"/>
    <row r="26" spans="3:4" x14ac:dyDescent="0.25">
      <c r="C26" t="str">
        <f>HYPERLINK("[OPTIprescri.xls]"&amp;"!B27"&amp;"!A1","descriptif")</f>
        <v>descriptif</v>
      </c>
      <c r="D26" t="str">
        <f>HYPERLINK("[OPTIprescri.xls]"&amp;C26,C26)</f>
        <v>descriptif</v>
      </c>
    </row>
    <row r="27" spans="3:4" x14ac:dyDescent="0.25"/>
    <row r="28" spans="3:4" x14ac:dyDescent="0.25"/>
    <row r="29" spans="3:4" x14ac:dyDescent="0.25"/>
    <row r="30" spans="3:4" x14ac:dyDescent="0.25"/>
    <row r="31" spans="3:4" x14ac:dyDescent="0.25"/>
    <row r="32" spans="3:4"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x14ac:dyDescent="0.25"/>
    <row r="63" spans="1:11" x14ac:dyDescent="0.25"/>
    <row r="64" spans="1:11" ht="18.75" x14ac:dyDescent="0.3">
      <c r="A64" s="37" t="s">
        <v>28</v>
      </c>
      <c r="B64" s="37"/>
      <c r="C64" s="37"/>
      <c r="D64" s="37"/>
      <c r="E64" s="37"/>
      <c r="F64" s="37"/>
      <c r="G64" s="37"/>
      <c r="H64" s="37"/>
      <c r="I64" s="37"/>
      <c r="J64" s="37"/>
      <c r="K64" s="37"/>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t="15.75" x14ac:dyDescent="0.25">
      <c r="A70" s="1"/>
      <c r="B70" s="1"/>
      <c r="C70" s="1"/>
      <c r="D70" s="1"/>
      <c r="E70" s="1"/>
      <c r="F70" s="1"/>
      <c r="G70" s="1"/>
      <c r="H70" s="1"/>
      <c r="I70" s="1"/>
      <c r="J70" s="21"/>
      <c r="K70" s="21"/>
    </row>
    <row r="71" spans="1:11" ht="15.75" x14ac:dyDescent="0.25">
      <c r="A71" s="1"/>
      <c r="B71" s="1"/>
      <c r="C71" s="1"/>
      <c r="D71" s="1"/>
      <c r="E71" s="1"/>
      <c r="F71" s="1"/>
      <c r="G71" s="1"/>
      <c r="H71" s="1"/>
      <c r="I71" s="1"/>
      <c r="J71" s="21"/>
      <c r="K71" s="21"/>
    </row>
    <row r="72" spans="1:11" hidden="1" x14ac:dyDescent="0.25"/>
    <row r="73" spans="1:11" hidden="1" x14ac:dyDescent="0.25"/>
    <row r="74" spans="1:11" hidden="1" x14ac:dyDescent="0.25"/>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sheetData>
  <mergeCells count="1">
    <mergeCell ref="A64:K64"/>
  </mergeCells>
  <hyperlinks>
    <hyperlink ref="A64:K64" location="OPTIprescri!A1" display="RETOUR OPTIprescri"/>
  </hyperlinks>
  <pageMargins left="0.7" right="0.7" top="0.75" bottom="0.75" header="0.3" footer="0.3"/>
  <pageSetup paperSize="9" scale="58" orientation="portrait" horizontalDpi="4294967293"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5"/>
  <sheetViews>
    <sheetView workbookViewId="0">
      <selection activeCell="A62" sqref="A62:XFD68"/>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ht="18.75" x14ac:dyDescent="0.3">
      <c r="A61" s="37" t="s">
        <v>28</v>
      </c>
      <c r="B61" s="37"/>
      <c r="C61" s="37"/>
      <c r="D61" s="37"/>
      <c r="E61" s="37"/>
      <c r="F61" s="37"/>
      <c r="G61" s="37"/>
      <c r="H61" s="37"/>
      <c r="I61" s="37"/>
      <c r="J61" s="37"/>
      <c r="K61" s="37"/>
    </row>
    <row r="62" spans="1:11" ht="15.75" x14ac:dyDescent="0.25">
      <c r="A62" s="1"/>
      <c r="B62" s="1"/>
      <c r="C62" s="1"/>
      <c r="D62" s="1"/>
      <c r="E62" s="1"/>
      <c r="F62" s="1"/>
      <c r="G62" s="1"/>
      <c r="H62" s="1"/>
      <c r="I62" s="1"/>
      <c r="J62" s="21"/>
      <c r="K62" s="21"/>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 customHeight="1" x14ac:dyDescent="0.25"/>
    <row r="73" spans="1:11" ht="15" hidden="1" customHeight="1" x14ac:dyDescent="0.25"/>
    <row r="75" spans="1:11" hidden="1" x14ac:dyDescent="0.25"/>
  </sheetData>
  <mergeCells count="1">
    <mergeCell ref="A61:K61"/>
  </mergeCells>
  <hyperlinks>
    <hyperlink ref="A61:K61" location="OPTIprescri!A1" display="RETOUR OPTIprescri"/>
  </hyperlinks>
  <pageMargins left="0.7" right="0.7" top="0.75" bottom="0.75" header="0.3" footer="0.3"/>
  <pageSetup paperSize="9" scale="58" orientation="portrait" horizontalDpi="4294967293"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5"/>
  <sheetViews>
    <sheetView workbookViewId="0">
      <selection activeCell="A63" sqref="A63:XFD69"/>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sheetData>
  <mergeCells count="1">
    <mergeCell ref="A62:K62"/>
  </mergeCells>
  <hyperlinks>
    <hyperlink ref="A62:K62" location="OPTIprescri!A1" display="RETOUR OPTIprescri"/>
  </hyperlinks>
  <pageMargins left="0.7" right="0.7" top="0.75" bottom="0.75" header="0.3" footer="0.3"/>
  <pageSetup paperSize="9" scale="58" orientation="portrait" horizontalDpi="4294967293"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5"/>
  <sheetViews>
    <sheetView workbookViewId="0">
      <selection activeCell="A63" sqref="A63:XFD69"/>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sheetData>
  <mergeCells count="1">
    <mergeCell ref="A62:K62"/>
  </mergeCells>
  <hyperlinks>
    <hyperlink ref="A62:K62" location="OPTIprescri!A1" display="RETOUR OPTIprescri"/>
  </hyperlinks>
  <pageMargins left="0.7" right="0.7" top="0.75" bottom="0.75" header="0.3" footer="0.3"/>
  <pageSetup paperSize="9" scale="58"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W117"/>
  <sheetViews>
    <sheetView showGridLines="0" showRowColHeaders="0" tabSelected="1" zoomScaleNormal="100" workbookViewId="0">
      <selection activeCell="N32" sqref="N32:V32"/>
    </sheetView>
  </sheetViews>
  <sheetFormatPr baseColWidth="10" defaultColWidth="0" defaultRowHeight="15.75" zeroHeight="1" x14ac:dyDescent="0.25"/>
  <cols>
    <col min="1" max="1" width="8" style="1" customWidth="1"/>
    <col min="2" max="12" width="8.7109375" style="1" customWidth="1"/>
    <col min="13" max="13" width="22.28515625" style="1" customWidth="1"/>
    <col min="14" max="14" width="47.5703125" style="1" customWidth="1"/>
    <col min="15" max="15" width="5.5703125" style="1" customWidth="1"/>
    <col min="16" max="20" width="3.85546875" style="1" customWidth="1"/>
    <col min="21" max="21" width="4.85546875" style="1" customWidth="1"/>
    <col min="22" max="22" width="13.7109375" style="1" customWidth="1"/>
    <col min="23" max="23" width="6.42578125" style="1" customWidth="1"/>
    <col min="24" max="16384" width="11.42578125" style="1" hidden="1"/>
  </cols>
  <sheetData>
    <row r="1" spans="2:22" ht="27" customHeight="1" x14ac:dyDescent="0.25"/>
    <row r="2" spans="2:22" ht="27" customHeight="1" x14ac:dyDescent="0.25"/>
    <row r="3" spans="2:22" x14ac:dyDescent="0.25">
      <c r="B3" s="43"/>
      <c r="C3" s="43"/>
      <c r="D3" s="43"/>
      <c r="E3" s="43"/>
      <c r="F3" s="43"/>
      <c r="G3" s="43"/>
      <c r="H3" s="43"/>
      <c r="I3" s="43"/>
      <c r="J3" s="43"/>
      <c r="K3" s="43"/>
    </row>
    <row r="4" spans="2:22" ht="15.75" customHeight="1" x14ac:dyDescent="0.25">
      <c r="B4" s="43"/>
      <c r="C4" s="43"/>
      <c r="D4" s="43"/>
      <c r="E4" s="43"/>
      <c r="F4" s="43"/>
      <c r="G4" s="43"/>
      <c r="H4" s="43"/>
      <c r="I4" s="43"/>
      <c r="J4" s="43"/>
      <c r="K4" s="43"/>
      <c r="N4" s="15"/>
      <c r="O4" s="15"/>
      <c r="P4" s="14"/>
      <c r="Q4" s="14"/>
    </row>
    <row r="5" spans="2:22" ht="15.75" customHeight="1" x14ac:dyDescent="0.25">
      <c r="B5" s="43"/>
      <c r="C5" s="43"/>
      <c r="D5" s="43"/>
      <c r="E5" s="43"/>
      <c r="F5" s="43"/>
      <c r="G5" s="43"/>
      <c r="H5" s="43"/>
      <c r="I5" s="43"/>
      <c r="J5" s="43"/>
      <c r="K5" s="43"/>
      <c r="M5" s="13"/>
      <c r="N5" s="15"/>
      <c r="O5" s="15"/>
      <c r="P5" s="14"/>
      <c r="Q5" s="14"/>
    </row>
    <row r="6" spans="2:22" ht="26.25" customHeight="1" x14ac:dyDescent="0.25">
      <c r="B6" s="30" t="s">
        <v>58</v>
      </c>
      <c r="C6" s="30"/>
      <c r="D6" s="30"/>
      <c r="E6" s="30"/>
      <c r="F6" s="30"/>
      <c r="G6" s="30"/>
      <c r="H6" s="47" t="s">
        <v>59</v>
      </c>
      <c r="I6" s="47"/>
      <c r="J6" s="47"/>
      <c r="K6" s="47"/>
      <c r="L6" s="47"/>
      <c r="M6" s="47"/>
      <c r="Q6" s="11"/>
      <c r="V6" s="12" t="s">
        <v>29</v>
      </c>
    </row>
    <row r="7" spans="2:22" ht="6.75" customHeight="1" x14ac:dyDescent="0.25">
      <c r="B7" s="10"/>
      <c r="C7" s="10"/>
      <c r="D7" s="10"/>
      <c r="E7" s="10"/>
      <c r="F7" s="10"/>
      <c r="G7" s="10"/>
      <c r="H7" s="10"/>
      <c r="I7" s="10"/>
      <c r="J7" s="10"/>
      <c r="K7" s="10"/>
      <c r="L7" s="10"/>
      <c r="M7" s="10"/>
      <c r="N7" s="46" t="s">
        <v>53</v>
      </c>
      <c r="O7" s="46"/>
      <c r="P7" s="46"/>
      <c r="Q7" s="46"/>
      <c r="R7" s="46"/>
      <c r="S7" s="46"/>
      <c r="T7" s="46"/>
      <c r="U7" s="46"/>
      <c r="V7" s="46"/>
    </row>
    <row r="8" spans="2:22" ht="17.25" customHeight="1" x14ac:dyDescent="0.25">
      <c r="N8" s="46"/>
      <c r="O8" s="46"/>
      <c r="P8" s="46"/>
      <c r="Q8" s="46"/>
      <c r="R8" s="46"/>
      <c r="S8" s="46"/>
      <c r="T8" s="46"/>
      <c r="U8" s="46"/>
      <c r="V8" s="46"/>
    </row>
    <row r="9" spans="2:22" ht="7.5" customHeight="1" x14ac:dyDescent="0.25"/>
    <row r="10" spans="2:22" ht="18.75" x14ac:dyDescent="0.3">
      <c r="L10" s="2"/>
      <c r="N10" s="17" t="s">
        <v>1</v>
      </c>
      <c r="O10" s="42"/>
      <c r="P10" s="42"/>
      <c r="Q10" s="42"/>
      <c r="R10" s="42"/>
      <c r="S10" s="42"/>
      <c r="T10" s="9"/>
      <c r="U10" s="9"/>
      <c r="V10" s="7" t="str">
        <f>IF(O10="","",VLOOKUP(O10,Feuil2!A1:B106,2,FALSE))</f>
        <v/>
      </c>
    </row>
    <row r="11" spans="2:22" x14ac:dyDescent="0.25">
      <c r="L11" s="2"/>
      <c r="N11" s="3" t="s">
        <v>51</v>
      </c>
      <c r="O11" s="22"/>
      <c r="P11" s="22"/>
      <c r="Q11" s="22"/>
      <c r="R11" s="22"/>
      <c r="S11" s="22"/>
      <c r="T11" s="9"/>
      <c r="U11" s="9"/>
      <c r="V11" s="7"/>
    </row>
    <row r="12" spans="2:22" ht="18.75" x14ac:dyDescent="0.3">
      <c r="L12" s="2"/>
      <c r="N12" s="17"/>
      <c r="O12" s="18"/>
      <c r="P12" s="16"/>
      <c r="Q12" s="16"/>
      <c r="R12" s="16"/>
      <c r="S12" s="16"/>
      <c r="T12" s="9"/>
      <c r="U12" s="9"/>
      <c r="V12" s="7"/>
    </row>
    <row r="13" spans="2:22" ht="18.75" x14ac:dyDescent="0.3">
      <c r="N13" s="17" t="s">
        <v>0</v>
      </c>
      <c r="O13" s="44"/>
      <c r="P13" s="44"/>
      <c r="Q13" s="44"/>
      <c r="R13" s="44"/>
      <c r="S13" s="44"/>
      <c r="T13" s="44"/>
      <c r="U13" s="44"/>
      <c r="V13" s="44"/>
    </row>
    <row r="14" spans="2:22" x14ac:dyDescent="0.25">
      <c r="N14" s="24" t="s">
        <v>6</v>
      </c>
    </row>
    <row r="15" spans="2:22" x14ac:dyDescent="0.25">
      <c r="N15" s="4"/>
    </row>
    <row r="16" spans="2:22" ht="18.75" x14ac:dyDescent="0.3">
      <c r="N16" s="17" t="s">
        <v>7</v>
      </c>
      <c r="O16" s="44"/>
      <c r="P16" s="44"/>
      <c r="Q16" s="44"/>
      <c r="R16" s="44"/>
      <c r="S16" s="44"/>
      <c r="T16" s="44"/>
      <c r="U16" s="44"/>
      <c r="V16" s="44"/>
    </row>
    <row r="17" spans="14:22" x14ac:dyDescent="0.25">
      <c r="N17" s="24" t="s">
        <v>57</v>
      </c>
      <c r="O17" s="6"/>
      <c r="P17" s="6"/>
      <c r="Q17" s="6"/>
      <c r="R17" s="6"/>
      <c r="S17" s="6"/>
      <c r="T17" s="6"/>
      <c r="U17" s="6"/>
    </row>
    <row r="18" spans="14:22" x14ac:dyDescent="0.25"/>
    <row r="19" spans="14:22" ht="18.75" x14ac:dyDescent="0.3">
      <c r="N19" s="17" t="s">
        <v>8</v>
      </c>
      <c r="O19" s="44"/>
      <c r="P19" s="44"/>
      <c r="Q19" s="44"/>
      <c r="R19" s="44"/>
      <c r="S19" s="44"/>
      <c r="T19" s="44"/>
      <c r="U19" s="44"/>
      <c r="V19" s="44"/>
    </row>
    <row r="20" spans="14:22" x14ac:dyDescent="0.25">
      <c r="N20" s="24" t="s">
        <v>11</v>
      </c>
      <c r="O20" s="6" t="str">
        <f>IF(O19="Immédiat (Pack tout-en-un)","IP",IF(O19="Immédiat (Tapis)","IT",IF(O19="&gt; 18 mois de croissance","18",IF(O19="&gt; 24 mois de croissance","24",""))))</f>
        <v/>
      </c>
      <c r="P20" s="6"/>
      <c r="Q20" s="6"/>
      <c r="R20" s="6"/>
      <c r="S20" s="6"/>
      <c r="T20" s="6"/>
      <c r="U20" s="6"/>
    </row>
    <row r="21" spans="14:22" x14ac:dyDescent="0.25"/>
    <row r="22" spans="14:22" ht="18.75" x14ac:dyDescent="0.3">
      <c r="N22" s="17" t="s">
        <v>10</v>
      </c>
      <c r="O22" s="48" t="str">
        <f>IF(LEFT(O16,1)="S","1 à 2 passages/an",IF(LEFT(O16,1)="P","1 à 2 passages/an",IF(LEFT(O16,1)="H","2 à 3 passages/an",IF(LEFT(O16,1)="E","1 à 2 passages/an",IF(LEFT(O16,1)="V","3 à 4 passages/an","")))))</f>
        <v/>
      </c>
      <c r="P22" s="48"/>
      <c r="Q22" s="48"/>
      <c r="R22" s="48"/>
      <c r="S22" s="48"/>
      <c r="T22" s="48"/>
      <c r="U22" s="48"/>
      <c r="V22" s="48"/>
    </row>
    <row r="23" spans="14:22" x14ac:dyDescent="0.25">
      <c r="N23" s="24" t="s">
        <v>9</v>
      </c>
    </row>
    <row r="24" spans="14:22" x14ac:dyDescent="0.25">
      <c r="N24" s="24" t="s">
        <v>25</v>
      </c>
    </row>
    <row r="25" spans="14:22" x14ac:dyDescent="0.25"/>
    <row r="26" spans="14:22" ht="18.75" x14ac:dyDescent="0.3">
      <c r="N26" s="17" t="s">
        <v>18</v>
      </c>
      <c r="O26" s="48" t="str">
        <f>IF(LEFT(O16,1)="S","90 à 150 kg/m²",IF(LEFT(O16,1)="P","150 à 250 kg/m²",IF(LEFT(O16,1)="H","150 à 250 kg/m²",IF(LEFT(O16,1)="E","155 à 415 kg/m²",IF(LEFT(O16,1)="V","270 à 360 kg/m²","")))))</f>
        <v/>
      </c>
      <c r="P26" s="48"/>
      <c r="Q26" s="48"/>
      <c r="R26" s="48"/>
      <c r="S26" s="48"/>
      <c r="T26" s="9"/>
      <c r="U26" s="9"/>
    </row>
    <row r="27" spans="14:22" x14ac:dyDescent="0.25">
      <c r="N27" s="25" t="s">
        <v>87</v>
      </c>
    </row>
    <row r="28" spans="14:22" ht="18.75" x14ac:dyDescent="0.3">
      <c r="N28" s="17" t="s">
        <v>20</v>
      </c>
      <c r="O28" s="48" t="str">
        <f>IF(LEFT(O16,1)="S","8 à 14 cm",IF(LEFT(O16,1)="P","15 à 18 cm",IF(LEFT(O16,1)="H","15 à 18 cm",IF(LEFT(O16,1)="E","14 à 29 cm",IF(LEFT(O16,1)="V","19 à 25 cm","")))))</f>
        <v/>
      </c>
      <c r="P28" s="48"/>
      <c r="Q28" s="48"/>
      <c r="R28" s="48"/>
      <c r="S28" s="48"/>
      <c r="T28" s="9"/>
      <c r="U28" s="9"/>
    </row>
    <row r="29" spans="14:22" ht="16.5" customHeight="1" x14ac:dyDescent="0.25">
      <c r="N29" s="2"/>
      <c r="O29" s="8"/>
      <c r="P29" s="8"/>
      <c r="Q29" s="8"/>
      <c r="R29" s="8"/>
      <c r="S29" s="8"/>
      <c r="T29" s="8"/>
      <c r="U29" s="8"/>
    </row>
    <row r="30" spans="14:22" ht="9" customHeight="1" x14ac:dyDescent="0.25">
      <c r="N30" s="5"/>
    </row>
    <row r="31" spans="14:22" ht="21" x14ac:dyDescent="0.35">
      <c r="N31" s="45" t="str">
        <f>IF(ISNA(O33),"",IF(LEN(O33)=5,"Cliquer sur le lien ci-dessous pour obtenir le descriptif","Renseigner tous les champs blancs pour obtenir un descriptif"))</f>
        <v>Renseigner tous les champs blancs pour obtenir un descriptif</v>
      </c>
      <c r="O31" s="45"/>
      <c r="P31" s="45"/>
      <c r="Q31" s="45"/>
      <c r="R31" s="45"/>
      <c r="S31" s="45"/>
      <c r="T31" s="45"/>
      <c r="U31" s="45"/>
      <c r="V31" s="45"/>
    </row>
    <row r="32" spans="14:22" ht="15.75" customHeight="1" x14ac:dyDescent="0.25">
      <c r="N32" s="41" t="str">
        <f>IF(N31="Cliquer sur le lien ci-dessous pour obtenir le descriptif",HYPERLINK("[OPTIprescri - OPTIGREEN toitures végétalisées.xlsx]"&amp;O33&amp;"!A1","DESCRIPTIF"),"")</f>
        <v/>
      </c>
      <c r="O32" s="41"/>
      <c r="P32" s="41"/>
      <c r="Q32" s="41"/>
      <c r="R32" s="41"/>
      <c r="S32" s="41"/>
      <c r="T32" s="41"/>
      <c r="U32" s="41"/>
      <c r="V32" s="41"/>
    </row>
    <row r="33" spans="2:22" x14ac:dyDescent="0.25">
      <c r="O33" s="6" t="str">
        <f>CONCATENATE(V10,LEFT(O13,1),LEFT(O16,1),O20)</f>
        <v/>
      </c>
      <c r="P33" s="6"/>
      <c r="Q33" s="6"/>
      <c r="R33" s="6"/>
      <c r="S33" s="6"/>
      <c r="T33" s="6"/>
      <c r="U33" s="6"/>
      <c r="V33" s="6"/>
    </row>
    <row r="34" spans="2:22" x14ac:dyDescent="0.25">
      <c r="O34" s="6"/>
      <c r="P34" s="6"/>
      <c r="Q34" s="6"/>
      <c r="R34" s="6"/>
      <c r="S34" s="6"/>
      <c r="T34" s="6"/>
      <c r="U34" s="6"/>
      <c r="V34" s="6"/>
    </row>
    <row r="35" spans="2:22" ht="6.75" customHeight="1" x14ac:dyDescent="0.25">
      <c r="B35" s="28"/>
      <c r="C35" s="28"/>
      <c r="D35" s="28"/>
      <c r="E35" s="28"/>
      <c r="F35" s="28"/>
      <c r="G35" s="28"/>
      <c r="H35" s="28"/>
      <c r="I35" s="28"/>
      <c r="J35" s="28"/>
      <c r="K35" s="28"/>
      <c r="L35" s="28"/>
      <c r="M35" s="28"/>
      <c r="N35" s="39" t="s">
        <v>62</v>
      </c>
      <c r="O35" s="39"/>
      <c r="P35" s="39"/>
      <c r="Q35" s="39"/>
      <c r="R35" s="39"/>
      <c r="S35" s="39"/>
      <c r="T35" s="39"/>
      <c r="U35" s="39"/>
      <c r="V35" s="39"/>
    </row>
    <row r="36" spans="2:22" x14ac:dyDescent="0.25">
      <c r="N36" s="39"/>
      <c r="O36" s="39"/>
      <c r="P36" s="39"/>
      <c r="Q36" s="39"/>
      <c r="R36" s="39"/>
      <c r="S36" s="39"/>
      <c r="T36" s="39"/>
      <c r="U36" s="39"/>
      <c r="V36" s="39"/>
    </row>
    <row r="37" spans="2:22" ht="15.75" customHeight="1" x14ac:dyDescent="0.25">
      <c r="N37" s="29"/>
      <c r="O37" s="29"/>
      <c r="P37" s="29"/>
      <c r="Q37" s="29"/>
      <c r="R37" s="29"/>
      <c r="S37" s="29"/>
      <c r="T37" s="29"/>
      <c r="U37" s="29"/>
      <c r="V37" s="29"/>
    </row>
    <row r="38" spans="2:22" x14ac:dyDescent="0.25"/>
    <row r="39" spans="2:22" ht="18.75" x14ac:dyDescent="0.3">
      <c r="N39" s="17" t="s">
        <v>60</v>
      </c>
      <c r="O39" s="51"/>
      <c r="P39" s="51"/>
      <c r="Q39" s="51"/>
      <c r="R39" s="51"/>
      <c r="S39" s="51"/>
      <c r="T39" s="51"/>
      <c r="U39" s="51"/>
      <c r="V39" s="51"/>
    </row>
    <row r="40" spans="2:22" x14ac:dyDescent="0.25">
      <c r="N40" s="31"/>
      <c r="O40" s="6" t="e">
        <f>VLOOKUP(O39,Feuil2!M3:N5,2,FALSE)</f>
        <v>#N/A</v>
      </c>
      <c r="P40" s="40"/>
      <c r="Q40" s="40"/>
      <c r="R40" s="40"/>
    </row>
    <row r="41" spans="2:22" x14ac:dyDescent="0.25"/>
    <row r="42" spans="2:22" ht="18.75" x14ac:dyDescent="0.3">
      <c r="I42" s="21"/>
      <c r="N42" s="17" t="s">
        <v>18</v>
      </c>
      <c r="O42" s="56" t="str">
        <f>IF(ISNA(O40),"",IF(O40="JPL","260 à 500 kg/m²",IF(O40="JPA","560 à 700 kg/m²",IF(O40="TTJ","minimum 560 kg/m²",""))))</f>
        <v/>
      </c>
      <c r="P42" s="56"/>
      <c r="Q42" s="56"/>
      <c r="R42" s="56"/>
      <c r="S42" s="56"/>
    </row>
    <row r="43" spans="2:22" x14ac:dyDescent="0.25">
      <c r="N43" s="25" t="s">
        <v>19</v>
      </c>
    </row>
    <row r="44" spans="2:22" ht="18.75" x14ac:dyDescent="0.3">
      <c r="N44" s="17" t="s">
        <v>20</v>
      </c>
      <c r="O44" s="57" t="str">
        <f>IF(ISNA(O40),"",IF(O40="JPL","19 à 30 cm",IF(O40="JPA","36 à 46 cm",IF(O40="TTJ","minimum 36 cm",""))))</f>
        <v/>
      </c>
      <c r="P44" s="57"/>
      <c r="Q44" s="57"/>
      <c r="R44" s="57"/>
      <c r="S44" s="57"/>
      <c r="T44" s="27"/>
      <c r="U44" s="27"/>
      <c r="V44" s="27"/>
    </row>
    <row r="45" spans="2:22" x14ac:dyDescent="0.25">
      <c r="O45" s="6"/>
    </row>
    <row r="46" spans="2:22" x14ac:dyDescent="0.25"/>
    <row r="47" spans="2:22" ht="21" x14ac:dyDescent="0.35">
      <c r="N47" s="55" t="str">
        <f>IF(ISNA(O40),"Renseigner le type d'aménagement pour obtenir un descriptif",IF(LEN(O40)=3,"Cliquer sur le lien ci-dessous pour obtenir le descriptif","Renseigner le type d'aménagement pour obtenir un descriptif"))</f>
        <v>Renseigner le type d'aménagement pour obtenir un descriptif</v>
      </c>
      <c r="O47" s="55"/>
      <c r="P47" s="55"/>
      <c r="Q47" s="55"/>
      <c r="R47" s="55"/>
      <c r="S47" s="55"/>
      <c r="T47" s="55"/>
      <c r="U47" s="55"/>
      <c r="V47" s="55"/>
    </row>
    <row r="48" spans="2:22" ht="15.75" customHeight="1" x14ac:dyDescent="0.25">
      <c r="N48" s="54" t="str">
        <f>IF(N47="Cliquer sur le lien ci-dessous pour obtenir le descriptif",HYPERLINK("[OPTIprescri - OPTIGREEN toitures végétalisées.xlsx]"&amp;O40&amp;"!A1","DESCRIPTIF"),"")</f>
        <v/>
      </c>
      <c r="O48" s="54"/>
      <c r="P48" s="54"/>
      <c r="Q48" s="54"/>
      <c r="R48" s="54"/>
      <c r="S48" s="54"/>
      <c r="T48" s="54"/>
      <c r="U48" s="54"/>
      <c r="V48" s="54"/>
    </row>
    <row r="49" spans="2:22" x14ac:dyDescent="0.25">
      <c r="O49" s="6"/>
      <c r="P49" s="6"/>
      <c r="Q49" s="6"/>
      <c r="R49" s="6"/>
      <c r="S49" s="6"/>
      <c r="T49" s="6"/>
      <c r="U49" s="6"/>
      <c r="V49" s="6"/>
    </row>
    <row r="50" spans="2:22" ht="15.75" customHeight="1" x14ac:dyDescent="0.25">
      <c r="O50" s="6"/>
      <c r="P50" s="6"/>
      <c r="Q50" s="6"/>
      <c r="R50" s="6"/>
      <c r="S50" s="6"/>
      <c r="T50" s="6"/>
      <c r="U50" s="6"/>
      <c r="V50" s="6"/>
    </row>
    <row r="51" spans="2:22" ht="6.75" customHeight="1" x14ac:dyDescent="0.25">
      <c r="B51" s="26"/>
      <c r="C51" s="26"/>
      <c r="D51" s="26"/>
      <c r="E51" s="26"/>
      <c r="F51" s="26"/>
      <c r="G51" s="26"/>
      <c r="H51" s="26"/>
      <c r="I51" s="26"/>
      <c r="J51" s="26"/>
      <c r="K51" s="26"/>
      <c r="L51" s="26"/>
      <c r="M51" s="26"/>
      <c r="N51" s="53" t="s">
        <v>70</v>
      </c>
      <c r="O51" s="53"/>
      <c r="P51" s="53"/>
      <c r="Q51" s="53"/>
      <c r="R51" s="53"/>
      <c r="S51" s="53"/>
      <c r="T51" s="53"/>
      <c r="U51" s="53"/>
      <c r="V51" s="53"/>
    </row>
    <row r="52" spans="2:22" ht="15.75" customHeight="1" x14ac:dyDescent="0.25">
      <c r="N52" s="53"/>
      <c r="O52" s="53"/>
      <c r="P52" s="53"/>
      <c r="Q52" s="53"/>
      <c r="R52" s="53"/>
      <c r="S52" s="53"/>
      <c r="T52" s="53"/>
      <c r="U52" s="53"/>
      <c r="V52" s="53"/>
    </row>
    <row r="53" spans="2:22" ht="15.75" customHeight="1" x14ac:dyDescent="0.25"/>
    <row r="54" spans="2:22" ht="15.75" customHeight="1" x14ac:dyDescent="0.3">
      <c r="N54" s="17" t="s">
        <v>71</v>
      </c>
    </row>
    <row r="55" spans="2:22" ht="15.75" customHeight="1" x14ac:dyDescent="0.25">
      <c r="N55" s="23" t="s">
        <v>72</v>
      </c>
    </row>
    <row r="56" spans="2:22" ht="15.75" customHeight="1" x14ac:dyDescent="0.25">
      <c r="N56" s="23" t="s">
        <v>73</v>
      </c>
    </row>
    <row r="57" spans="2:22" ht="15.75" customHeight="1" x14ac:dyDescent="0.25">
      <c r="I57" s="21"/>
    </row>
    <row r="58" spans="2:22" ht="15.75" customHeight="1" x14ac:dyDescent="0.3">
      <c r="N58" s="17" t="s">
        <v>52</v>
      </c>
    </row>
    <row r="59" spans="2:22" ht="15.75" customHeight="1" x14ac:dyDescent="0.25">
      <c r="N59" s="50" t="s">
        <v>74</v>
      </c>
      <c r="O59" s="50"/>
      <c r="P59" s="50"/>
      <c r="Q59" s="50"/>
      <c r="R59" s="50"/>
      <c r="S59" s="50"/>
      <c r="T59" s="50"/>
      <c r="U59" s="50"/>
      <c r="V59" s="50"/>
    </row>
    <row r="60" spans="2:22" ht="15.75" customHeight="1" x14ac:dyDescent="0.25">
      <c r="N60" s="50"/>
      <c r="O60" s="50"/>
      <c r="P60" s="50"/>
      <c r="Q60" s="50"/>
      <c r="R60" s="50"/>
      <c r="S60" s="50"/>
      <c r="T60" s="50"/>
      <c r="U60" s="50"/>
      <c r="V60" s="50"/>
    </row>
    <row r="61" spans="2:22" s="34" customFormat="1" ht="15.75" customHeight="1" x14ac:dyDescent="0.25">
      <c r="N61" s="33"/>
      <c r="O61" s="33"/>
      <c r="P61" s="33"/>
      <c r="Q61" s="33"/>
      <c r="R61" s="35"/>
      <c r="S61" s="33"/>
      <c r="T61" s="33"/>
      <c r="U61" s="33"/>
      <c r="V61" s="33"/>
    </row>
    <row r="62" spans="2:22" ht="15.75" customHeight="1" x14ac:dyDescent="0.3">
      <c r="N62" s="17" t="s">
        <v>76</v>
      </c>
      <c r="O62" s="6" t="e">
        <f>VLOOKUP(O63,Feuil2!O3:P7,2,FALSE)</f>
        <v>#N/A</v>
      </c>
      <c r="P62" s="6" t="e">
        <f>O62</f>
        <v>#N/A</v>
      </c>
      <c r="Q62" s="6"/>
    </row>
    <row r="63" spans="2:22" ht="18.75" customHeight="1" x14ac:dyDescent="0.3">
      <c r="N63" s="17" t="s">
        <v>75</v>
      </c>
      <c r="O63" s="51"/>
      <c r="P63" s="51"/>
      <c r="Q63" s="51"/>
      <c r="R63" s="51"/>
      <c r="S63" s="51"/>
      <c r="T63" s="51"/>
      <c r="U63" s="51"/>
      <c r="V63" s="51"/>
    </row>
    <row r="64" spans="2:22" ht="15.75" customHeight="1" x14ac:dyDescent="0.25">
      <c r="N64" s="24" t="s">
        <v>56</v>
      </c>
    </row>
    <row r="65" spans="2:22" ht="15.75" customHeight="1" x14ac:dyDescent="0.25"/>
    <row r="66" spans="2:22" ht="21" customHeight="1" x14ac:dyDescent="0.35">
      <c r="N66" s="52" t="str">
        <f>IF(ISNA(P62),"Renseigner le volume d'eau à abattre/retenir pour obtenir un descriptif",IF(LEN(P62)=4,"Cliquer sur le lien ci-dessous pour obtenir le descriptif","Renseigner le volume d'eau à abattre/retenir pour obtenir un descriptif"))</f>
        <v>Renseigner le volume d'eau à abattre/retenir pour obtenir un descriptif</v>
      </c>
      <c r="O66" s="52"/>
      <c r="P66" s="52"/>
      <c r="Q66" s="52"/>
      <c r="R66" s="52"/>
      <c r="S66" s="52"/>
      <c r="T66" s="52"/>
      <c r="U66" s="52"/>
      <c r="V66" s="52"/>
    </row>
    <row r="67" spans="2:22" ht="15.75" customHeight="1" x14ac:dyDescent="0.25">
      <c r="N67" s="49" t="str">
        <f>IF(N66="Cliquer sur le lien ci-dessous pour obtenir le descriptif",HYPERLINK("[OPTIprescri - OPTIGREEN toitures végétalisées.xlsx]"&amp;P62&amp;"!A1","DESCRIPTIF"),"")</f>
        <v/>
      </c>
      <c r="O67" s="49"/>
      <c r="P67" s="49"/>
      <c r="Q67" s="49"/>
      <c r="R67" s="49"/>
      <c r="S67" s="49"/>
      <c r="T67" s="49"/>
      <c r="U67" s="49"/>
      <c r="V67" s="49"/>
    </row>
    <row r="68" spans="2:22" ht="15.75" customHeight="1" x14ac:dyDescent="0.25"/>
    <row r="69" spans="2:22" ht="6.75" customHeight="1" x14ac:dyDescent="0.25">
      <c r="B69" s="10"/>
      <c r="C69" s="10"/>
      <c r="D69" s="10"/>
      <c r="E69" s="10"/>
      <c r="F69" s="10"/>
      <c r="G69" s="10"/>
      <c r="H69" s="10"/>
      <c r="I69" s="10"/>
      <c r="J69" s="10"/>
      <c r="K69" s="10"/>
      <c r="L69" s="10"/>
      <c r="M69" s="10"/>
      <c r="N69" s="10"/>
      <c r="O69" s="10"/>
      <c r="P69" s="10"/>
      <c r="Q69" s="10"/>
      <c r="R69" s="10"/>
      <c r="S69" s="10"/>
      <c r="T69" s="10"/>
      <c r="U69" s="10"/>
      <c r="V69" s="10"/>
    </row>
    <row r="70" spans="2:22" x14ac:dyDescent="0.25"/>
    <row r="71" spans="2:22" x14ac:dyDescent="0.25"/>
    <row r="72" spans="2:22" x14ac:dyDescent="0.25"/>
    <row r="73" spans="2:22" x14ac:dyDescent="0.25"/>
    <row r="74" spans="2:22" x14ac:dyDescent="0.25"/>
    <row r="75" spans="2:22" x14ac:dyDescent="0.25"/>
    <row r="76" spans="2:22" x14ac:dyDescent="0.25"/>
    <row r="77" spans="2:22" x14ac:dyDescent="0.25"/>
    <row r="78" spans="2:22" x14ac:dyDescent="0.25"/>
    <row r="79" spans="2:22" x14ac:dyDescent="0.25"/>
    <row r="80" spans="2:22"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sheetData>
  <sheetProtection algorithmName="SHA-512" hashValue="uP/cf2GVVqbAzLr+GIWjcx2Z/NbiOYCBBPdDaLHgYrshPFMgK1Q/e/skgRYv3/dPp8/VGtcSf0L0K/a8nEoSJQ==" saltValue="zHDhTYW6Av9pV53SJM7Q2A==" spinCount="100000" sheet="1" objects="1" scenarios="1" selectLockedCells="1"/>
  <mergeCells count="24">
    <mergeCell ref="N48:V48"/>
    <mergeCell ref="N47:V47"/>
    <mergeCell ref="O39:V39"/>
    <mergeCell ref="O42:S42"/>
    <mergeCell ref="O44:S44"/>
    <mergeCell ref="N67:V67"/>
    <mergeCell ref="N59:V60"/>
    <mergeCell ref="O63:V63"/>
    <mergeCell ref="N66:V66"/>
    <mergeCell ref="N51:V52"/>
    <mergeCell ref="N35:V36"/>
    <mergeCell ref="P40:R40"/>
    <mergeCell ref="N32:V32"/>
    <mergeCell ref="O10:S10"/>
    <mergeCell ref="B3:K5"/>
    <mergeCell ref="O13:V13"/>
    <mergeCell ref="O16:V16"/>
    <mergeCell ref="O19:V19"/>
    <mergeCell ref="N31:V31"/>
    <mergeCell ref="N7:V8"/>
    <mergeCell ref="H6:M6"/>
    <mergeCell ref="O22:V22"/>
    <mergeCell ref="O26:S26"/>
    <mergeCell ref="O28:S28"/>
  </mergeCells>
  <dataValidations count="6">
    <dataValidation type="list" allowBlank="1" showInputMessage="1" showErrorMessage="1" sqref="O13">
      <formula1>Pente</formula1>
    </dataValidation>
    <dataValidation type="list" allowBlank="1" showInputMessage="1" showErrorMessage="1" sqref="O16">
      <formula1>Aspect</formula1>
    </dataValidation>
    <dataValidation type="list" allowBlank="1" showInputMessage="1" showErrorMessage="1" prompt="Pour pouvoir sélectionner le délai d'installation de la couverture végétale, merci de faire le choix de l'aspect de végétalisation." sqref="O19">
      <formula1>INDIRECT($O$16)</formula1>
    </dataValidation>
    <dataValidation showInputMessage="1" showErrorMessage="1" sqref="O11:S11"/>
    <dataValidation type="list" allowBlank="1" showInputMessage="1" showErrorMessage="1" sqref="O63:V63">
      <formula1>Rétention</formula1>
    </dataValidation>
    <dataValidation type="list" allowBlank="1" showInputMessage="1" showErrorMessage="1" sqref="O39:V39">
      <formula1>Aménagement</formula1>
    </dataValidation>
  </dataValidations>
  <hyperlinks>
    <hyperlink ref="H6" r:id="rId1"/>
  </hyperlinks>
  <pageMargins left="0.7" right="0.7" top="0.75" bottom="0.75" header="0.3" footer="0.3"/>
  <pageSetup paperSize="9" orientation="portrait" horizontalDpi="4294967293" r:id="rId2"/>
  <ignoredErrors>
    <ignoredError sqref="O33 O40 O62:P62" evalError="1"/>
    <ignoredError sqref="N32 N67" unlockedFormula="1"/>
  </ignoredErrors>
  <drawing r:id="rId3"/>
  <extLst>
    <ext xmlns:x14="http://schemas.microsoft.com/office/spreadsheetml/2009/9/main" uri="{CCE6A557-97BC-4b89-ADB6-D9C93CAAB3DF}">
      <x14:dataValidations xmlns:xm="http://schemas.microsoft.com/office/excel/2006/main" count="1">
        <x14:dataValidation type="list" showInputMessage="1" showErrorMessage="1" prompt="Sélectionnez un numéro de département.">
          <x14:formula1>
            <xm:f>Feuil2!$A$2:$A$106</xm:f>
          </x14:formula1>
          <xm:sqref>O10:S10</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5"/>
  <sheetViews>
    <sheetView workbookViewId="0">
      <selection activeCell="A62" sqref="A62:K62"/>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32"/>
      <c r="B63" s="32"/>
      <c r="C63" s="32"/>
      <c r="D63" s="32"/>
      <c r="E63" s="32"/>
      <c r="F63" s="32"/>
      <c r="G63" s="32"/>
      <c r="H63" s="32"/>
      <c r="I63" s="32"/>
      <c r="J63" s="21"/>
      <c r="K63" s="21"/>
    </row>
    <row r="64" spans="1:11" ht="15.75" x14ac:dyDescent="0.25">
      <c r="A64" s="32"/>
      <c r="B64" s="32"/>
      <c r="C64" s="32"/>
      <c r="D64" s="32"/>
      <c r="E64" s="32"/>
      <c r="F64" s="32"/>
      <c r="G64" s="32"/>
      <c r="H64" s="32"/>
      <c r="I64" s="32"/>
      <c r="J64" s="21"/>
      <c r="K64" s="21"/>
    </row>
    <row r="65" spans="1:11" ht="15.75" x14ac:dyDescent="0.25">
      <c r="A65" s="32"/>
      <c r="B65" s="32"/>
      <c r="C65" s="32"/>
      <c r="D65" s="32"/>
      <c r="E65" s="32"/>
      <c r="F65" s="32"/>
      <c r="G65" s="32"/>
      <c r="H65" s="32"/>
      <c r="I65" s="32"/>
      <c r="J65" s="21"/>
      <c r="K65" s="21"/>
    </row>
    <row r="66" spans="1:11" ht="15.75" x14ac:dyDescent="0.25">
      <c r="A66" s="32"/>
      <c r="B66" s="32"/>
      <c r="C66" s="32"/>
      <c r="D66" s="32"/>
      <c r="E66" s="32"/>
      <c r="F66" s="32"/>
      <c r="G66" s="32"/>
      <c r="H66" s="32"/>
      <c r="I66" s="32"/>
      <c r="J66" s="21"/>
      <c r="K66" s="21"/>
    </row>
    <row r="67" spans="1:11" ht="15.75" x14ac:dyDescent="0.25">
      <c r="A67" s="32"/>
      <c r="B67" s="32"/>
      <c r="C67" s="32"/>
      <c r="D67" s="32"/>
      <c r="E67" s="32"/>
      <c r="F67" s="32"/>
      <c r="G67" s="32"/>
      <c r="H67" s="32"/>
      <c r="I67" s="32"/>
      <c r="J67" s="21"/>
      <c r="K67" s="21"/>
    </row>
    <row r="68" spans="1:11" ht="15.75" x14ac:dyDescent="0.25">
      <c r="A68" s="32"/>
      <c r="B68" s="32"/>
      <c r="C68" s="32"/>
      <c r="D68" s="32"/>
      <c r="E68" s="32"/>
      <c r="F68" s="32"/>
      <c r="G68" s="32"/>
      <c r="H68" s="32"/>
      <c r="I68" s="32"/>
      <c r="J68" s="21"/>
      <c r="K68" s="21"/>
    </row>
    <row r="69" spans="1:11" ht="15.75" x14ac:dyDescent="0.25">
      <c r="A69" s="32"/>
      <c r="B69" s="32"/>
      <c r="C69" s="32"/>
      <c r="D69" s="32"/>
      <c r="E69" s="32"/>
      <c r="F69" s="32"/>
      <c r="G69" s="32"/>
      <c r="H69" s="32"/>
      <c r="I69" s="32"/>
      <c r="J69" s="21"/>
      <c r="K69" s="21"/>
    </row>
    <row r="70" spans="1:11" hidden="1" x14ac:dyDescent="0.25"/>
    <row r="71" spans="1:11" hidden="1" x14ac:dyDescent="0.25"/>
    <row r="72" spans="1:11" hidden="1" x14ac:dyDescent="0.25"/>
    <row r="73" spans="1:11" hidden="1" x14ac:dyDescent="0.25"/>
    <row r="74" spans="1:11" hidden="1" x14ac:dyDescent="0.25"/>
    <row r="75" spans="1:11" hidden="1" x14ac:dyDescent="0.25"/>
  </sheetData>
  <mergeCells count="1">
    <mergeCell ref="A62:K62"/>
  </mergeCells>
  <hyperlinks>
    <hyperlink ref="A62:K62" location="OPTIprescri!A1" display="RETOUR OPTIprescri"/>
  </hyperlinks>
  <pageMargins left="0.7" right="0.7" top="0.75" bottom="0.75" header="0.3" footer="0.3"/>
  <pageSetup paperSize="9" scale="58" orientation="portrait" horizontalDpi="4294967293"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DE646"/>
    <pageSetUpPr fitToPage="1"/>
  </sheetPr>
  <dimension ref="A1:M71"/>
  <sheetViews>
    <sheetView workbookViewId="0">
      <selection activeCell="A63" sqref="A63:XFD69"/>
    </sheetView>
  </sheetViews>
  <sheetFormatPr baseColWidth="10" defaultColWidth="0" defaultRowHeight="15" customHeight="1" zeroHeight="1" x14ac:dyDescent="0.25"/>
  <cols>
    <col min="1" max="11" width="11.42578125" customWidth="1"/>
    <col min="12" max="13" width="0" hidden="1" customWidth="1"/>
    <col min="14"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1:11" x14ac:dyDescent="0.25"/>
    <row r="50" spans="1:11" x14ac:dyDescent="0.25"/>
    <row r="51" spans="1:11" x14ac:dyDescent="0.25"/>
    <row r="52" spans="1:11" x14ac:dyDescent="0.25"/>
    <row r="53" spans="1:11" x14ac:dyDescent="0.25"/>
    <row r="54" spans="1:11" x14ac:dyDescent="0.25"/>
    <row r="55" spans="1:11" x14ac:dyDescent="0.25"/>
    <row r="56" spans="1:11" x14ac:dyDescent="0.25"/>
    <row r="57" spans="1:11" x14ac:dyDescent="0.25"/>
    <row r="58" spans="1:11" x14ac:dyDescent="0.25"/>
    <row r="59" spans="1:11" x14ac:dyDescent="0.25"/>
    <row r="60" spans="1:11" x14ac:dyDescent="0.25"/>
    <row r="61" spans="1:11" x14ac:dyDescent="0.25"/>
    <row r="62" spans="1:11" ht="18.75" x14ac:dyDescent="0.3">
      <c r="A62" s="37" t="s">
        <v>28</v>
      </c>
      <c r="B62" s="37"/>
      <c r="C62" s="37"/>
      <c r="D62" s="37"/>
      <c r="E62" s="37"/>
      <c r="F62" s="37"/>
      <c r="G62" s="37"/>
      <c r="H62" s="37"/>
      <c r="I62" s="37"/>
      <c r="J62" s="37"/>
      <c r="K62" s="37"/>
    </row>
    <row r="63" spans="1:11" ht="15.75" x14ac:dyDescent="0.25">
      <c r="A63" s="1"/>
      <c r="B63" s="1"/>
      <c r="C63" s="1"/>
      <c r="D63" s="1"/>
      <c r="E63" s="1"/>
      <c r="F63" s="1"/>
      <c r="G63" s="1"/>
      <c r="H63" s="1"/>
      <c r="I63" s="1"/>
      <c r="J63" s="21"/>
      <c r="K63" s="21"/>
    </row>
    <row r="64" spans="1:11" ht="15.75" x14ac:dyDescent="0.25">
      <c r="A64" s="1"/>
      <c r="B64" s="1"/>
      <c r="C64" s="1"/>
      <c r="D64" s="1"/>
      <c r="E64" s="1"/>
      <c r="F64" s="1"/>
      <c r="G64" s="1"/>
      <c r="H64" s="1"/>
      <c r="I64" s="1"/>
      <c r="J64" s="21"/>
      <c r="K64" s="21"/>
    </row>
    <row r="65" spans="1:11" ht="15.75" x14ac:dyDescent="0.25">
      <c r="A65" s="1"/>
      <c r="B65" s="1"/>
      <c r="C65" s="1"/>
      <c r="D65" s="1"/>
      <c r="E65" s="1"/>
      <c r="F65" s="1"/>
      <c r="G65" s="1"/>
      <c r="H65" s="1"/>
      <c r="I65" s="1"/>
      <c r="J65" s="21"/>
      <c r="K65" s="21"/>
    </row>
    <row r="66" spans="1:11" ht="15.75" x14ac:dyDescent="0.25">
      <c r="A66" s="1"/>
      <c r="B66" s="1"/>
      <c r="C66" s="1"/>
      <c r="D66" s="1"/>
      <c r="E66" s="1"/>
      <c r="F66" s="1"/>
      <c r="G66" s="1"/>
      <c r="H66" s="1"/>
      <c r="I66" s="1"/>
      <c r="J66" s="21"/>
      <c r="K66" s="21"/>
    </row>
    <row r="67" spans="1:11" ht="15.75" x14ac:dyDescent="0.25">
      <c r="A67" s="1"/>
      <c r="B67" s="1"/>
      <c r="C67" s="1"/>
      <c r="D67" s="1"/>
      <c r="E67" s="1"/>
      <c r="F67" s="1"/>
      <c r="G67" s="1"/>
      <c r="H67" s="1"/>
      <c r="I67" s="1"/>
      <c r="J67" s="21"/>
      <c r="K67" s="21"/>
    </row>
    <row r="68" spans="1:11" ht="15.75" x14ac:dyDescent="0.25">
      <c r="A68" s="1"/>
      <c r="B68" s="1"/>
      <c r="C68" s="1"/>
      <c r="D68" s="1"/>
      <c r="E68" s="1"/>
      <c r="F68" s="1"/>
      <c r="G68" s="1"/>
      <c r="H68" s="1"/>
      <c r="I68" s="1"/>
      <c r="J68" s="21"/>
      <c r="K68" s="21"/>
    </row>
    <row r="69" spans="1:11" ht="15.75" x14ac:dyDescent="0.25">
      <c r="A69" s="1"/>
      <c r="B69" s="1"/>
      <c r="C69" s="1"/>
      <c r="D69" s="1"/>
      <c r="E69" s="1"/>
      <c r="F69" s="1"/>
      <c r="G69" s="1"/>
      <c r="H69" s="1"/>
      <c r="I69" s="1"/>
      <c r="J69" s="21"/>
      <c r="K69" s="21"/>
    </row>
    <row r="71" spans="1:11" hidden="1" x14ac:dyDescent="0.25"/>
  </sheetData>
  <mergeCells count="1">
    <mergeCell ref="A62:K62"/>
  </mergeCells>
  <hyperlinks>
    <hyperlink ref="A62:K62" location="OPTIprescri!A1" display="RETOUR OPTIprescri"/>
  </hyperlinks>
  <pageMargins left="0.7" right="0.7" top="0.75" bottom="0.75" header="0.3" footer="0.3"/>
  <pageSetup paperSize="9" scale="6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91</vt:i4>
      </vt:variant>
      <vt:variant>
        <vt:lpstr>Plages nommées</vt:lpstr>
      </vt:variant>
      <vt:variant>
        <vt:i4>10</vt:i4>
      </vt:variant>
    </vt:vector>
  </HeadingPairs>
  <TitlesOfParts>
    <vt:vector size="101" baseType="lpstr">
      <vt:lpstr>JPL</vt:lpstr>
      <vt:lpstr>JPA</vt:lpstr>
      <vt:lpstr>TTJ</vt:lpstr>
      <vt:lpstr>AB22</vt:lpstr>
      <vt:lpstr>AB40</vt:lpstr>
      <vt:lpstr>RT46</vt:lpstr>
      <vt:lpstr>RT55</vt:lpstr>
      <vt:lpstr>RTde</vt:lpstr>
      <vt:lpstr>OPTIprescri</vt:lpstr>
      <vt:lpstr>Feuil2</vt:lpstr>
      <vt:lpstr>N0SIP</vt:lpstr>
      <vt:lpstr>N0SIT</vt:lpstr>
      <vt:lpstr>N0S18</vt:lpstr>
      <vt:lpstr>N0S24</vt:lpstr>
      <vt:lpstr>N0PIT</vt:lpstr>
      <vt:lpstr>N0P24</vt:lpstr>
      <vt:lpstr>N0H18</vt:lpstr>
      <vt:lpstr>N0E24</vt:lpstr>
      <vt:lpstr>N0V18</vt:lpstr>
      <vt:lpstr>N1SIP</vt:lpstr>
      <vt:lpstr>N1SIT</vt:lpstr>
      <vt:lpstr>N1S18</vt:lpstr>
      <vt:lpstr>N1S24</vt:lpstr>
      <vt:lpstr>N1PIT</vt:lpstr>
      <vt:lpstr>N1P24</vt:lpstr>
      <vt:lpstr>N1H18</vt:lpstr>
      <vt:lpstr>N1E24</vt:lpstr>
      <vt:lpstr>N1V18</vt:lpstr>
      <vt:lpstr>N4SIP</vt:lpstr>
      <vt:lpstr>N4SIT</vt:lpstr>
      <vt:lpstr>N4S18</vt:lpstr>
      <vt:lpstr>N4S24</vt:lpstr>
      <vt:lpstr>N4PIT</vt:lpstr>
      <vt:lpstr>N4P24</vt:lpstr>
      <vt:lpstr>N4H18</vt:lpstr>
      <vt:lpstr>N4E24</vt:lpstr>
      <vt:lpstr>N4V18</vt:lpstr>
      <vt:lpstr>S0SIP</vt:lpstr>
      <vt:lpstr>S0SIT</vt:lpstr>
      <vt:lpstr>S0S18</vt:lpstr>
      <vt:lpstr>S0S24</vt:lpstr>
      <vt:lpstr>S0PIT</vt:lpstr>
      <vt:lpstr>S0P24</vt:lpstr>
      <vt:lpstr>S0H18</vt:lpstr>
      <vt:lpstr>S0E24</vt:lpstr>
      <vt:lpstr>S0V18</vt:lpstr>
      <vt:lpstr>S1SIP</vt:lpstr>
      <vt:lpstr>S1SIT</vt:lpstr>
      <vt:lpstr>S1S18</vt:lpstr>
      <vt:lpstr>S1S24</vt:lpstr>
      <vt:lpstr>S1PIT</vt:lpstr>
      <vt:lpstr>S1P24</vt:lpstr>
      <vt:lpstr>S1H18</vt:lpstr>
      <vt:lpstr>S1E24</vt:lpstr>
      <vt:lpstr>S1V18</vt:lpstr>
      <vt:lpstr>S4SIP</vt:lpstr>
      <vt:lpstr>S4SIT</vt:lpstr>
      <vt:lpstr>S4S18</vt:lpstr>
      <vt:lpstr>S4S24</vt:lpstr>
      <vt:lpstr>S4PIT</vt:lpstr>
      <vt:lpstr>S4P24</vt:lpstr>
      <vt:lpstr>S4H18</vt:lpstr>
      <vt:lpstr>S4E24</vt:lpstr>
      <vt:lpstr>S4V18</vt:lpstr>
      <vt:lpstr>M0SIP</vt:lpstr>
      <vt:lpstr>M0SIT</vt:lpstr>
      <vt:lpstr>M0S18</vt:lpstr>
      <vt:lpstr>M0S24</vt:lpstr>
      <vt:lpstr>M0PIT</vt:lpstr>
      <vt:lpstr>M0P24</vt:lpstr>
      <vt:lpstr>M0H18</vt:lpstr>
      <vt:lpstr>M0E24</vt:lpstr>
      <vt:lpstr>M0V18</vt:lpstr>
      <vt:lpstr>M1SIP</vt:lpstr>
      <vt:lpstr>M1SIT</vt:lpstr>
      <vt:lpstr>M1S18</vt:lpstr>
      <vt:lpstr>M1S24</vt:lpstr>
      <vt:lpstr>M1PIT</vt:lpstr>
      <vt:lpstr>M1P24</vt:lpstr>
      <vt:lpstr>M1H18</vt:lpstr>
      <vt:lpstr>M1E24</vt:lpstr>
      <vt:lpstr>M1V18</vt:lpstr>
      <vt:lpstr>M4SIP</vt:lpstr>
      <vt:lpstr>M4SIT</vt:lpstr>
      <vt:lpstr>M4S18</vt:lpstr>
      <vt:lpstr>M4S24</vt:lpstr>
      <vt:lpstr>M4PIT</vt:lpstr>
      <vt:lpstr>M4P24</vt:lpstr>
      <vt:lpstr>M4H18</vt:lpstr>
      <vt:lpstr>M4E24</vt:lpstr>
      <vt:lpstr>M4V18</vt:lpstr>
      <vt:lpstr>Aménagement</vt:lpstr>
      <vt:lpstr>Aspect</vt:lpstr>
      <vt:lpstr>Espace_écologique_Prairie_mellifère</vt:lpstr>
      <vt:lpstr>Herbacées_Vivaces_Graminées</vt:lpstr>
      <vt:lpstr>Pente</vt:lpstr>
      <vt:lpstr>Prairie_naturelle</vt:lpstr>
      <vt:lpstr>Rétention</vt:lpstr>
      <vt:lpstr>Sédums</vt:lpstr>
      <vt:lpstr>Vivaces_Arbustes</vt:lpstr>
      <vt:lpstr>OPTIprescri!Zone_d_impression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ToitVert</dc:creator>
  <cp:lastModifiedBy>Carmen CARBONERAS</cp:lastModifiedBy>
  <cp:lastPrinted>2015-05-27T06:20:13Z</cp:lastPrinted>
  <dcterms:created xsi:type="dcterms:W3CDTF">2014-09-23T11:20:27Z</dcterms:created>
  <dcterms:modified xsi:type="dcterms:W3CDTF">2015-05-28T13:10:53Z</dcterms:modified>
  <cp:contentStatus/>
</cp:coreProperties>
</file>